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23_Student Report_15042019-18042019\Uridine_condep\10 uM\"/>
    </mc:Choice>
  </mc:AlternateContent>
  <xr:revisionPtr revIDLastSave="0" documentId="13_ncr:1_{EE9A0F36-0069-444D-975F-0F2616A50B8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Plate 1 - Sheet1" sheetId="1" r:id="rId1"/>
  </sheets>
  <definedNames>
    <definedName name="MethodPointer">14417816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1" l="1"/>
  <c r="E38" i="1" s="1"/>
  <c r="E39" i="1" s="1"/>
  <c r="E40" i="1" s="1"/>
  <c r="C37" i="1"/>
  <c r="C38" i="1" s="1"/>
  <c r="C39" i="1" s="1"/>
  <c r="C40" i="1" s="1"/>
  <c r="I33" i="1"/>
  <c r="H33" i="1" s="1"/>
  <c r="G33" i="1" s="1"/>
  <c r="F33" i="1" s="1"/>
  <c r="E33" i="1" s="1"/>
  <c r="D33" i="1" s="1"/>
  <c r="C33" i="1" s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<sst xmlns="http://schemas.openxmlformats.org/spreadsheetml/2006/main" count="31" uniqueCount="31">
  <si>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</si>
  <si>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</si>
  <si>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</si>
  <si>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</si>
  <si>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</si>
  <si>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</si>
  <si>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</si>
  <si>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</si>
  <si>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</si>
  <si>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</si>
  <si>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</si>
  <si>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</si>
  <si>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</si>
  <si>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</si>
  <si>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</si>
  <si>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</si>
  <si>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</si>
  <si>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</si>
  <si>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</si>
  <si>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</si>
  <si>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</si>
  <si>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</si>
  <si>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</si>
  <si>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</si>
  <si>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</si>
  <si>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</si>
  <si>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</si>
  <si>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</si>
  <si>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</si>
  <si>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ENT1</t>
    <phoneticPr fontId="0" type="noConversion"/>
  </si>
  <si>
    <t>ENT 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</si>
</sst>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178" fontId="0" fillId="0" borderId="0" xfId="0" applyNumberForma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'Plate 1 - Sheet1'!$C$33:$J$33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Sheet1'!$C$34:$J$34</c:f>
              <c:numCache>
                <c:formatCode>General</c:formatCode>
                <c:ptCount val="8"/>
                <c:pt idx="0">
                  <c:v>9.9000000000000005E-2</c:v>
                </c:pt>
                <c:pt idx="1">
                  <c:v>0.109</c:v>
                </c:pt>
                <c:pt idx="2">
                  <c:v>0.14399999999999999</c:v>
                </c:pt>
                <c:pt idx="3">
                  <c:v>0.17599999999999999</c:v>
                </c:pt>
                <c:pt idx="4">
                  <c:v>0.20899999999999999</c:v>
                </c:pt>
                <c:pt idx="5">
                  <c:v>0.33200000000000002</c:v>
                </c:pt>
                <c:pt idx="6">
                  <c:v>0.56000000000000005</c:v>
                </c:pt>
                <c:pt idx="7">
                  <c:v>0.93799999999999994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6F-4A1E-BCC1-47145BD27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76032"/>
        <c:axId val="109674496"/>
      </c:scatterChart>
      <c:valAx>
        <c:axId val="109676032"/>
        <c:scaling>
          <c:orientation val="minMax"/>
        </c:scaling>
        <c:delete val="0"/>
        <c:axPos val="b"/>
        <c:title>
          <c:overlay val="0"/>
        </c:title>
        <c:numFmt formatCode="General" sourceLinked="1"/>
        <c:majorTickMark val="out"/>
        <c:minorTickMark val="none"/>
        <c:tickLblPos val="nextTo"/>
        <c:crossAx val="109674496"/>
        <c:crosses val="autoZero"/>
        <c:crossBetween val="midCat"/>
      </c:valAx>
      <c:valAx>
        <c:axId val="109674496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109676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32</xdr:row>
      <xdr:rowOff>119062</xdr:rowOff>
    </xdr:from>
    <xdr:to>
      <xdr:col>18</xdr:col>
      <xdr:colOff>285750</xdr:colOff>
      <xdr:row>49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0"/>
  <sheetViews>
    <sheetView tabSelected="1" topLeftCell="A25" workbookViewId="0">
      <selection activeCell="D48" sqref="D48"/>
    </sheetView>
  </sheetViews>
  <sheetFormatPr defaultRowHeight="13.2" x14ac:dyDescent="0.25"/>
  <cols>
    <col min="1" max="1" width="20.6640625" customWidth="1"/>
    <col min="2" max="2" width="12.6640625" customWidth="1"/>
  </cols>
  <sheetData>
    <row r="2" spans="1:2" x14ac:dyDescent="0.25">
      <c r="A2" s="1" t="s">
        <v>0</v>
      </c>
      <c r="B2" s="1" t="s">
        <v>1</v>
      </c>
    </row>
    <row r="4" spans="1:2" x14ac:dyDescent="0.25">
      <c r="A4" s="1" t="s">
        <v>2</v>
      </c>
      <c r="B4" s="1" t="s">
        <v>3</v>
      </c>
    </row>
    <row r="5" spans="1:2" x14ac:dyDescent="0.25">
      <c r="A5" s="1" t="s">
        <v>4</v>
      </c>
      <c r="B5" s="2">
        <v>43572</v>
      </c>
    </row>
    <row r="6" spans="1:2" x14ac:dyDescent="0.25">
      <c r="A6" s="1" t="s">
        <v>5</v>
      </c>
      <c r="B6" s="3">
        <v>0.76413194444444443</v>
      </c>
    </row>
    <row r="7" spans="1:2" x14ac:dyDescent="0.25">
      <c r="A7" s="1" t="s">
        <v>6</v>
      </c>
      <c r="B7" s="1" t="s">
        <v>7</v>
      </c>
    </row>
    <row r="8" spans="1:2" x14ac:dyDescent="0.25">
      <c r="A8" s="1" t="s">
        <v>8</v>
      </c>
      <c r="B8" s="1">
        <v>263893</v>
      </c>
    </row>
    <row r="9" spans="1:2" x14ac:dyDescent="0.25">
      <c r="A9" s="1" t="s">
        <v>9</v>
      </c>
      <c r="B9" s="1" t="s">
        <v>10</v>
      </c>
    </row>
    <row r="11" spans="1:2" x14ac:dyDescent="0.25">
      <c r="A11" s="4" t="s">
        <v>11</v>
      </c>
      <c r="B11" s="1"/>
    </row>
    <row r="12" spans="1:2" x14ac:dyDescent="0.25">
      <c r="A12" t="s">
        <v>12</v>
      </c>
      <c r="B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B14" t="s">
        <v>16</v>
      </c>
    </row>
    <row r="15" spans="1:2" x14ac:dyDescent="0.25">
      <c r="B15" t="s">
        <v>17</v>
      </c>
    </row>
    <row r="16" spans="1:2" x14ac:dyDescent="0.25">
      <c r="B16" t="s">
        <v>18</v>
      </c>
    </row>
    <row r="18" spans="1:15" x14ac:dyDescent="0.25">
      <c r="A18" s="4" t="s">
        <v>19</v>
      </c>
      <c r="B18" s="1"/>
    </row>
    <row r="19" spans="1:15" x14ac:dyDescent="0.25">
      <c r="A19" s="1" t="s">
        <v>20</v>
      </c>
      <c r="B19" s="1">
        <v>0</v>
      </c>
    </row>
    <row r="21" spans="1:15" x14ac:dyDescent="0.25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5">
      <c r="B22" s="6" t="s">
        <v>21</v>
      </c>
      <c r="C22" s="7">
        <v>0.13800000000000001</v>
      </c>
      <c r="D22" s="8">
        <v>0.38400000000000001</v>
      </c>
      <c r="E22" s="8">
        <v>0.26900000000000002</v>
      </c>
      <c r="F22" s="9">
        <v>0.63400000000000001</v>
      </c>
      <c r="G22" s="8">
        <v>0.254</v>
      </c>
      <c r="H22" s="10">
        <v>0.59099999999999997</v>
      </c>
      <c r="I22" s="8">
        <v>0.249</v>
      </c>
      <c r="J22" s="10">
        <v>0.57699999999999996</v>
      </c>
      <c r="K22" s="7">
        <v>9.9000000000000005E-2</v>
      </c>
      <c r="L22" s="8">
        <v>0.28199999999999997</v>
      </c>
      <c r="M22" s="7">
        <v>0.05</v>
      </c>
      <c r="N22" s="7">
        <v>0.05</v>
      </c>
      <c r="O22" s="11">
        <v>562</v>
      </c>
    </row>
    <row r="23" spans="1:15" x14ac:dyDescent="0.25">
      <c r="B23" s="6" t="s">
        <v>22</v>
      </c>
      <c r="C23" s="7">
        <v>0.185</v>
      </c>
      <c r="D23" s="9">
        <v>0.746</v>
      </c>
      <c r="E23" s="12">
        <v>0.82499999999999996</v>
      </c>
      <c r="F23" s="9">
        <v>0.71799999999999997</v>
      </c>
      <c r="G23" s="8">
        <v>0.29299999999999998</v>
      </c>
      <c r="H23" s="10">
        <v>0.496</v>
      </c>
      <c r="I23" s="8">
        <v>0.30599999999999999</v>
      </c>
      <c r="J23" s="10">
        <v>0.57199999999999995</v>
      </c>
      <c r="K23" s="7">
        <v>0.109</v>
      </c>
      <c r="L23" s="8">
        <v>0.40400000000000003</v>
      </c>
      <c r="M23" s="7">
        <v>4.9000000000000002E-2</v>
      </c>
      <c r="N23" s="7">
        <v>0.05</v>
      </c>
      <c r="O23" s="11">
        <v>562</v>
      </c>
    </row>
    <row r="24" spans="1:15" x14ac:dyDescent="0.25">
      <c r="B24" s="6" t="s">
        <v>23</v>
      </c>
      <c r="C24" s="7">
        <v>0.22800000000000001</v>
      </c>
      <c r="D24" s="9">
        <v>0.626</v>
      </c>
      <c r="E24" s="10">
        <v>0.46800000000000003</v>
      </c>
      <c r="F24" s="9">
        <v>0.65700000000000003</v>
      </c>
      <c r="G24" s="8">
        <v>0.40200000000000002</v>
      </c>
      <c r="H24" s="9">
        <v>0.62</v>
      </c>
      <c r="I24" s="10">
        <v>0.433</v>
      </c>
      <c r="J24" s="10">
        <v>0.56000000000000005</v>
      </c>
      <c r="K24" s="7">
        <v>0.14399999999999999</v>
      </c>
      <c r="L24" s="8">
        <v>0.32800000000000001</v>
      </c>
      <c r="M24" s="7">
        <v>5.7000000000000002E-2</v>
      </c>
      <c r="N24" s="7">
        <v>5.0999999999999997E-2</v>
      </c>
      <c r="O24" s="11">
        <v>562</v>
      </c>
    </row>
    <row r="25" spans="1:15" x14ac:dyDescent="0.25">
      <c r="B25" s="6" t="s">
        <v>24</v>
      </c>
      <c r="C25" s="8">
        <v>0.314</v>
      </c>
      <c r="D25" s="10">
        <v>0.60699999999999998</v>
      </c>
      <c r="E25" s="10">
        <v>0.61499999999999999</v>
      </c>
      <c r="F25" s="12">
        <v>0.91800000000000004</v>
      </c>
      <c r="G25" s="10">
        <v>0.60599999999999998</v>
      </c>
      <c r="H25" s="10">
        <v>0.60099999999999998</v>
      </c>
      <c r="I25" s="10">
        <v>0.52400000000000002</v>
      </c>
      <c r="J25" s="10">
        <v>0.56000000000000005</v>
      </c>
      <c r="K25" s="7">
        <v>0.17599999999999999</v>
      </c>
      <c r="L25" s="8">
        <v>0.35599999999999998</v>
      </c>
      <c r="M25" s="7">
        <v>0.05</v>
      </c>
      <c r="N25" s="7">
        <v>5.1999999999999998E-2</v>
      </c>
      <c r="O25" s="11">
        <v>562</v>
      </c>
    </row>
    <row r="26" spans="1:15" x14ac:dyDescent="0.25">
      <c r="B26" s="6" t="s">
        <v>25</v>
      </c>
      <c r="C26" s="10">
        <v>0.44600000000000001</v>
      </c>
      <c r="D26" s="7">
        <v>5.3999999999999999E-2</v>
      </c>
      <c r="E26" s="12">
        <v>0.81</v>
      </c>
      <c r="F26" s="7">
        <v>5.3999999999999999E-2</v>
      </c>
      <c r="G26" s="12">
        <v>0.89900000000000002</v>
      </c>
      <c r="H26" s="7">
        <v>5.8000000000000003E-2</v>
      </c>
      <c r="I26" s="9">
        <v>0.76</v>
      </c>
      <c r="J26" s="7">
        <v>0.06</v>
      </c>
      <c r="K26" s="7">
        <v>0.20899999999999999</v>
      </c>
      <c r="L26" s="7">
        <v>5.8999999999999997E-2</v>
      </c>
      <c r="M26" s="7">
        <v>6.0999999999999999E-2</v>
      </c>
      <c r="N26" s="7">
        <v>5.6000000000000001E-2</v>
      </c>
      <c r="O26" s="11">
        <v>562</v>
      </c>
    </row>
    <row r="27" spans="1:15" x14ac:dyDescent="0.25">
      <c r="B27" s="6" t="s">
        <v>26</v>
      </c>
      <c r="C27" s="12">
        <v>0.871</v>
      </c>
      <c r="D27" s="7">
        <v>5.2999999999999999E-2</v>
      </c>
      <c r="E27" s="13">
        <v>1.163</v>
      </c>
      <c r="F27" s="7">
        <v>5.2999999999999999E-2</v>
      </c>
      <c r="G27" s="14">
        <v>1.5669999999999999</v>
      </c>
      <c r="H27" s="7">
        <v>5.2999999999999999E-2</v>
      </c>
      <c r="I27" s="12">
        <v>0.98499999999999999</v>
      </c>
      <c r="J27" s="7">
        <v>5.3999999999999999E-2</v>
      </c>
      <c r="K27" s="8">
        <v>0.33200000000000002</v>
      </c>
      <c r="L27" s="7">
        <v>5.5E-2</v>
      </c>
      <c r="M27" s="7">
        <v>4.9000000000000002E-2</v>
      </c>
      <c r="N27" s="7">
        <v>0.05</v>
      </c>
      <c r="O27" s="11">
        <v>562</v>
      </c>
    </row>
    <row r="28" spans="1:15" x14ac:dyDescent="0.25">
      <c r="B28" s="6" t="s">
        <v>27</v>
      </c>
      <c r="C28" s="14">
        <v>1.4910000000000001</v>
      </c>
      <c r="D28" s="7">
        <v>0.05</v>
      </c>
      <c r="E28" s="14">
        <v>1.45</v>
      </c>
      <c r="F28" s="7">
        <v>5.1999999999999998E-2</v>
      </c>
      <c r="G28" s="15">
        <v>1.778</v>
      </c>
      <c r="H28" s="7">
        <v>6.4000000000000001E-2</v>
      </c>
      <c r="I28" s="16">
        <v>1.2709999999999999</v>
      </c>
      <c r="J28" s="7">
        <v>0.05</v>
      </c>
      <c r="K28" s="10">
        <v>0.56000000000000005</v>
      </c>
      <c r="L28" s="7">
        <v>4.9000000000000002E-2</v>
      </c>
      <c r="M28" s="7">
        <v>4.9000000000000002E-2</v>
      </c>
      <c r="N28" s="7">
        <v>4.9000000000000002E-2</v>
      </c>
      <c r="O28" s="11">
        <v>562</v>
      </c>
    </row>
    <row r="29" spans="1:15" x14ac:dyDescent="0.25">
      <c r="B29" s="6" t="s">
        <v>28</v>
      </c>
      <c r="C29" s="16">
        <v>1.2230000000000001</v>
      </c>
      <c r="D29" s="7">
        <v>4.8000000000000001E-2</v>
      </c>
      <c r="E29" s="17">
        <v>1.978</v>
      </c>
      <c r="F29" s="7">
        <v>4.7E-2</v>
      </c>
      <c r="G29" s="18">
        <v>2.7109999999999999</v>
      </c>
      <c r="H29" s="7">
        <v>5.8000000000000003E-2</v>
      </c>
      <c r="I29" s="19">
        <v>2.5009999999999999</v>
      </c>
      <c r="J29" s="7">
        <v>5.0999999999999997E-2</v>
      </c>
      <c r="K29" s="12">
        <v>0.93799999999999994</v>
      </c>
      <c r="L29" s="7">
        <v>4.5999999999999999E-2</v>
      </c>
      <c r="M29" s="7">
        <v>4.8000000000000001E-2</v>
      </c>
      <c r="N29" s="7">
        <v>4.8000000000000001E-2</v>
      </c>
      <c r="O29" s="11">
        <v>562</v>
      </c>
    </row>
    <row r="33" spans="3:10" x14ac:dyDescent="0.25">
      <c r="C33">
        <f t="shared" ref="C33:H33" si="0">D33/2</f>
        <v>1.5625E-2</v>
      </c>
      <c r="D33">
        <f t="shared" si="0"/>
        <v>3.125E-2</v>
      </c>
      <c r="E33">
        <f t="shared" si="0"/>
        <v>6.25E-2</v>
      </c>
      <c r="F33">
        <f t="shared" si="0"/>
        <v>0.125</v>
      </c>
      <c r="G33">
        <f t="shared" si="0"/>
        <v>0.25</v>
      </c>
      <c r="H33">
        <f t="shared" si="0"/>
        <v>0.5</v>
      </c>
      <c r="I33">
        <f>J33/2</f>
        <v>1</v>
      </c>
      <c r="J33">
        <v>2</v>
      </c>
    </row>
    <row r="34" spans="3:10" x14ac:dyDescent="0.25">
      <c r="C34" s="7">
        <v>9.9000000000000005E-2</v>
      </c>
      <c r="D34" s="7">
        <v>0.109</v>
      </c>
      <c r="E34" s="7">
        <v>0.14399999999999999</v>
      </c>
      <c r="F34" s="7">
        <v>0.17599999999999999</v>
      </c>
      <c r="G34" s="7">
        <v>0.20899999999999999</v>
      </c>
      <c r="H34" s="8">
        <v>0.33200000000000002</v>
      </c>
      <c r="I34" s="10">
        <v>0.56000000000000005</v>
      </c>
      <c r="J34" s="12">
        <v>0.93799999999999994</v>
      </c>
    </row>
    <row r="35" spans="3:10" x14ac:dyDescent="0.25">
      <c r="C35" s="8">
        <v>0.28199999999999997</v>
      </c>
      <c r="D35" s="8">
        <v>0.40400000000000003</v>
      </c>
      <c r="E35" s="8">
        <v>0.32800000000000001</v>
      </c>
      <c r="F35" s="8">
        <v>0.35599999999999998</v>
      </c>
      <c r="G35" s="7"/>
      <c r="H35" s="7"/>
      <c r="I35" s="7"/>
      <c r="J35" s="7"/>
    </row>
    <row r="36" spans="3:10" x14ac:dyDescent="0.25">
      <c r="C36" t="s">
        <v>29</v>
      </c>
      <c r="E36" t="s">
        <v>30</v>
      </c>
    </row>
    <row r="37" spans="3:10" x14ac:dyDescent="0.25">
      <c r="C37">
        <f>AVERAGE(C35:D35)</f>
        <v>0.34299999999999997</v>
      </c>
      <c r="E37">
        <f t="shared" ref="E37" si="1">AVERAGE(E35:F35)</f>
        <v>0.34199999999999997</v>
      </c>
    </row>
    <row r="38" spans="3:10" x14ac:dyDescent="0.25">
      <c r="C38">
        <f>C37-0.1109</f>
        <v>0.23209999999999997</v>
      </c>
      <c r="E38">
        <f t="shared" ref="E38" si="2">E37-0.1109</f>
        <v>0.23109999999999997</v>
      </c>
    </row>
    <row r="39" spans="3:10" x14ac:dyDescent="0.25">
      <c r="C39">
        <f>C38/0.4216</f>
        <v>0.55052182163187857</v>
      </c>
      <c r="E39">
        <f t="shared" ref="E39" si="3">E38/0.4216</f>
        <v>0.54814990512333961</v>
      </c>
    </row>
    <row r="40" spans="3:10" x14ac:dyDescent="0.25">
      <c r="C40" s="20">
        <f>C39*50/1000</f>
        <v>2.7526091081593929E-2</v>
      </c>
      <c r="D40" s="20"/>
      <c r="E40" s="20">
        <f t="shared" ref="E40" si="4">E39*50/1000</f>
        <v>2.740749525616698E-2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Winston Mak</cp:lastModifiedBy>
  <dcterms:created xsi:type="dcterms:W3CDTF">2011-01-18T20:51:17Z</dcterms:created>
  <dcterms:modified xsi:type="dcterms:W3CDTF">2019-04-23T02:17:30Z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