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8_Student Report_20052019-24052019\Uridine_condep\30 uM\"/>
    </mc:Choice>
  </mc:AlternateContent>
  <xr:revisionPtr revIDLastSave="0" documentId="13_ncr:1_{72C47A59-CDAC-4BCE-94BC-AC63301B216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late 1 - Sheet1" sheetId="1" r:id="rId1"/>
  </sheets>
  <definedNames>
    <definedName name="MethodPointer">7217072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1" l="1"/>
  <c r="E39" i="1" s="1"/>
  <c r="E37" i="1"/>
  <c r="C36" i="1"/>
  <c r="C37" i="1" s="1"/>
  <c r="C38" i="1" s="1"/>
  <c r="C39" i="1" s="1"/>
  <c r="H31" i="1"/>
  <c r="G31" i="1" s="1"/>
  <c r="F31" i="1" s="1"/>
  <c r="E31" i="1" s="1"/>
  <c r="D31" i="1" s="1"/>
  <c r="C31" i="1" s="1"/>
  <c r="I31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<sst xmlns="http://schemas.openxmlformats.org/spreadsheetml/2006/main" count="31" uniqueCount="31">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</sst>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178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9.2999999999999999E-2</c:v>
                </c:pt>
                <c:pt idx="1">
                  <c:v>0.10100000000000001</c:v>
                </c:pt>
                <c:pt idx="2">
                  <c:v>0.125</c:v>
                </c:pt>
                <c:pt idx="3">
                  <c:v>0.152</c:v>
                </c:pt>
                <c:pt idx="4">
                  <c:v>0.22700000000000001</c:v>
                </c:pt>
                <c:pt idx="5">
                  <c:v>0.33100000000000002</c:v>
                </c:pt>
                <c:pt idx="6">
                  <c:v>0.53600000000000003</c:v>
                </c:pt>
                <c:pt idx="7">
                  <c:v>0.92200000000000004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FF-44BA-8F8B-9BD391A1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8304"/>
        <c:axId val="108096512"/>
      </c:scatterChart>
      <c:valAx>
        <c:axId val="108098304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108096512"/>
        <c:crosses val="autoZero"/>
        <c:crossBetween val="midCat"/>
      </c:valAx>
      <c:valAx>
        <c:axId val="108096512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108098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17</xdr:row>
      <xdr:rowOff>71437</xdr:rowOff>
    </xdr:from>
    <xdr:to>
      <xdr:col>18</xdr:col>
      <xdr:colOff>66675</xdr:colOff>
      <xdr:row>34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9"/>
  <sheetViews>
    <sheetView tabSelected="1" topLeftCell="A28" workbookViewId="0">
      <selection activeCell="E48" sqref="E48"/>
    </sheetView>
  </sheetViews>
  <sheetFormatPr defaultRowHeight="13.2" x14ac:dyDescent="0.25"/>
  <cols>
    <col min="1" max="1" width="20.6640625" customWidth="1"/>
    <col min="2" max="2" width="12.6640625" customWidth="1"/>
  </cols>
  <sheetData>
    <row r="2" spans="1:2" x14ac:dyDescent="0.25">
      <c r="A2" s="1" t="s">
        <v>0</v>
      </c>
      <c r="B2" s="1" t="s">
        <v>1</v>
      </c>
    </row>
    <row r="4" spans="1:2" x14ac:dyDescent="0.25">
      <c r="A4" s="1" t="s">
        <v>2</v>
      </c>
      <c r="B4" s="1" t="s">
        <v>3</v>
      </c>
    </row>
    <row r="5" spans="1:2" x14ac:dyDescent="0.25">
      <c r="A5" s="1" t="s">
        <v>4</v>
      </c>
      <c r="B5" s="2">
        <v>43608</v>
      </c>
    </row>
    <row r="6" spans="1:2" x14ac:dyDescent="0.25">
      <c r="A6" s="1" t="s">
        <v>5</v>
      </c>
      <c r="B6" s="3">
        <v>0.46763888888888888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>
        <v>263893</v>
      </c>
    </row>
    <row r="9" spans="1:2" x14ac:dyDescent="0.25">
      <c r="A9" s="1" t="s">
        <v>9</v>
      </c>
      <c r="B9" s="1" t="s">
        <v>10</v>
      </c>
    </row>
    <row r="11" spans="1:2" x14ac:dyDescent="0.25">
      <c r="A11" s="4" t="s">
        <v>11</v>
      </c>
      <c r="B11" s="1"/>
    </row>
    <row r="12" spans="1:2" x14ac:dyDescent="0.25">
      <c r="A12" t="s">
        <v>12</v>
      </c>
      <c r="B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B14" t="s">
        <v>16</v>
      </c>
    </row>
    <row r="15" spans="1:2" x14ac:dyDescent="0.25">
      <c r="B15" t="s">
        <v>17</v>
      </c>
    </row>
    <row r="16" spans="1:2" x14ac:dyDescent="0.25">
      <c r="B16" t="s">
        <v>18</v>
      </c>
    </row>
    <row r="18" spans="1:15" x14ac:dyDescent="0.25">
      <c r="A18" s="4" t="s">
        <v>19</v>
      </c>
      <c r="B18" s="1"/>
    </row>
    <row r="19" spans="1:15" x14ac:dyDescent="0.25">
      <c r="A19" s="1" t="s">
        <v>20</v>
      </c>
      <c r="B19" s="1">
        <v>0</v>
      </c>
    </row>
    <row r="21" spans="1:15" x14ac:dyDescent="0.25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5">
      <c r="B22" s="6" t="s">
        <v>21</v>
      </c>
      <c r="C22" s="7">
        <v>0.246</v>
      </c>
      <c r="D22" s="8">
        <v>0.84399999999999997</v>
      </c>
      <c r="E22" s="7">
        <v>0.247</v>
      </c>
      <c r="F22" s="9">
        <v>0.72799999999999998</v>
      </c>
      <c r="G22" s="7">
        <v>0.23899999999999999</v>
      </c>
      <c r="H22" s="8">
        <v>0.83099999999999996</v>
      </c>
      <c r="I22" s="10">
        <v>9.2999999999999999E-2</v>
      </c>
      <c r="J22" s="11">
        <v>0.41299999999999998</v>
      </c>
      <c r="K22" s="10">
        <v>5.7000000000000002E-2</v>
      </c>
      <c r="L22" s="10">
        <v>4.7E-2</v>
      </c>
      <c r="M22" s="10">
        <v>5.0999999999999997E-2</v>
      </c>
      <c r="N22" s="10">
        <v>4.9000000000000002E-2</v>
      </c>
      <c r="O22" s="12">
        <v>562</v>
      </c>
    </row>
    <row r="23" spans="1:15" x14ac:dyDescent="0.25">
      <c r="B23" s="6" t="s">
        <v>22</v>
      </c>
      <c r="C23" s="11">
        <v>0.48799999999999999</v>
      </c>
      <c r="D23" s="8">
        <v>0.85199999999999998</v>
      </c>
      <c r="E23" s="7">
        <v>0.38400000000000001</v>
      </c>
      <c r="F23" s="13">
        <v>1.133</v>
      </c>
      <c r="G23" s="7">
        <v>0.32200000000000001</v>
      </c>
      <c r="H23" s="14">
        <v>0.95199999999999996</v>
      </c>
      <c r="I23" s="10">
        <v>0.10100000000000001</v>
      </c>
      <c r="J23" s="11">
        <v>0.40799999999999997</v>
      </c>
      <c r="K23" s="10">
        <v>0.05</v>
      </c>
      <c r="L23" s="10">
        <v>0.05</v>
      </c>
      <c r="M23" s="10">
        <v>4.8000000000000001E-2</v>
      </c>
      <c r="N23" s="10">
        <v>4.7E-2</v>
      </c>
      <c r="O23" s="12">
        <v>562</v>
      </c>
    </row>
    <row r="24" spans="1:15" x14ac:dyDescent="0.25">
      <c r="B24" s="6" t="s">
        <v>23</v>
      </c>
      <c r="C24" s="11">
        <v>0.44400000000000001</v>
      </c>
      <c r="D24" s="14">
        <v>1.0009999999999999</v>
      </c>
      <c r="E24" s="11">
        <v>0.44400000000000001</v>
      </c>
      <c r="F24" s="8">
        <v>0.90200000000000002</v>
      </c>
      <c r="G24" s="7">
        <v>0.39600000000000002</v>
      </c>
      <c r="H24" s="8">
        <v>0.76200000000000001</v>
      </c>
      <c r="I24" s="10">
        <v>0.125</v>
      </c>
      <c r="J24" s="7">
        <v>0.38900000000000001</v>
      </c>
      <c r="K24" s="10">
        <v>5.2999999999999999E-2</v>
      </c>
      <c r="L24" s="10">
        <v>5.0999999999999997E-2</v>
      </c>
      <c r="M24" s="10">
        <v>0.05</v>
      </c>
      <c r="N24" s="10">
        <v>4.7E-2</v>
      </c>
      <c r="O24" s="12">
        <v>562</v>
      </c>
    </row>
    <row r="25" spans="1:15" x14ac:dyDescent="0.25">
      <c r="B25" s="6" t="s">
        <v>24</v>
      </c>
      <c r="C25" s="11">
        <v>0.53400000000000003</v>
      </c>
      <c r="D25" s="8">
        <v>0.92700000000000005</v>
      </c>
      <c r="E25" s="11">
        <v>0.52800000000000002</v>
      </c>
      <c r="F25" s="14">
        <v>0.98199999999999998</v>
      </c>
      <c r="G25" s="11">
        <v>0.44400000000000001</v>
      </c>
      <c r="H25" s="8">
        <v>0.82399999999999995</v>
      </c>
      <c r="I25" s="10">
        <v>0.152</v>
      </c>
      <c r="J25" s="7">
        <v>0.246</v>
      </c>
      <c r="K25" s="10">
        <v>4.5999999999999999E-2</v>
      </c>
      <c r="L25" s="10">
        <v>4.5999999999999999E-2</v>
      </c>
      <c r="M25" s="10">
        <v>4.9000000000000002E-2</v>
      </c>
      <c r="N25" s="10">
        <v>4.9000000000000002E-2</v>
      </c>
      <c r="O25" s="12">
        <v>562</v>
      </c>
    </row>
    <row r="26" spans="1:15" x14ac:dyDescent="0.25">
      <c r="B26" s="6" t="s">
        <v>25</v>
      </c>
      <c r="C26" s="8">
        <v>0.77900000000000003</v>
      </c>
      <c r="D26" s="10">
        <v>4.7E-2</v>
      </c>
      <c r="E26" s="8">
        <v>0.88800000000000001</v>
      </c>
      <c r="F26" s="10">
        <v>5.1999999999999998E-2</v>
      </c>
      <c r="G26" s="9">
        <v>0.70599999999999996</v>
      </c>
      <c r="H26" s="10">
        <v>5.1999999999999998E-2</v>
      </c>
      <c r="I26" s="7">
        <v>0.22700000000000001</v>
      </c>
      <c r="J26" s="10">
        <v>5.0999999999999997E-2</v>
      </c>
      <c r="K26" s="10">
        <v>4.7E-2</v>
      </c>
      <c r="L26" s="10">
        <v>4.5999999999999999E-2</v>
      </c>
      <c r="M26" s="10">
        <v>5.2999999999999999E-2</v>
      </c>
      <c r="N26" s="10">
        <v>0.05</v>
      </c>
      <c r="O26" s="12">
        <v>562</v>
      </c>
    </row>
    <row r="27" spans="1:15" x14ac:dyDescent="0.25">
      <c r="B27" s="6" t="s">
        <v>26</v>
      </c>
      <c r="C27" s="13">
        <v>1.181</v>
      </c>
      <c r="D27" s="10">
        <v>5.0999999999999997E-2</v>
      </c>
      <c r="E27" s="15">
        <v>1.4770000000000001</v>
      </c>
      <c r="F27" s="10">
        <v>5.0999999999999997E-2</v>
      </c>
      <c r="G27" s="13">
        <v>1.141</v>
      </c>
      <c r="H27" s="10">
        <v>0.05</v>
      </c>
      <c r="I27" s="7">
        <v>0.33100000000000002</v>
      </c>
      <c r="J27" s="10">
        <v>4.5999999999999999E-2</v>
      </c>
      <c r="K27" s="10">
        <v>4.4999999999999998E-2</v>
      </c>
      <c r="L27" s="10">
        <v>5.2999999999999999E-2</v>
      </c>
      <c r="M27" s="10">
        <v>4.8000000000000001E-2</v>
      </c>
      <c r="N27" s="10">
        <v>4.7E-2</v>
      </c>
      <c r="O27" s="12">
        <v>562</v>
      </c>
    </row>
    <row r="28" spans="1:15" x14ac:dyDescent="0.25">
      <c r="B28" s="6" t="s">
        <v>27</v>
      </c>
      <c r="C28" s="16">
        <v>1.3580000000000001</v>
      </c>
      <c r="D28" s="10">
        <v>4.8000000000000001E-2</v>
      </c>
      <c r="E28" s="17">
        <v>1.843</v>
      </c>
      <c r="F28" s="10">
        <v>0.05</v>
      </c>
      <c r="G28" s="18">
        <v>1.8260000000000001</v>
      </c>
      <c r="H28" s="10">
        <v>0.05</v>
      </c>
      <c r="I28" s="11">
        <v>0.53600000000000003</v>
      </c>
      <c r="J28" s="10">
        <v>0.05</v>
      </c>
      <c r="K28" s="10">
        <v>4.9000000000000002E-2</v>
      </c>
      <c r="L28" s="10">
        <v>4.7E-2</v>
      </c>
      <c r="M28" s="10">
        <v>4.7E-2</v>
      </c>
      <c r="N28" s="10">
        <v>4.7E-2</v>
      </c>
      <c r="O28" s="12">
        <v>562</v>
      </c>
    </row>
    <row r="29" spans="1:15" x14ac:dyDescent="0.25">
      <c r="B29" s="6" t="s">
        <v>28</v>
      </c>
      <c r="C29" s="8">
        <v>0.81799999999999995</v>
      </c>
      <c r="D29" s="10">
        <v>4.7E-2</v>
      </c>
      <c r="E29" s="19">
        <v>2.5169999999999999</v>
      </c>
      <c r="F29" s="10">
        <v>4.8000000000000001E-2</v>
      </c>
      <c r="G29" s="19">
        <v>2.5510000000000002</v>
      </c>
      <c r="H29" s="10">
        <v>4.2999999999999997E-2</v>
      </c>
      <c r="I29" s="8">
        <v>0.92200000000000004</v>
      </c>
      <c r="J29" s="10">
        <v>4.9000000000000002E-2</v>
      </c>
      <c r="K29" s="10">
        <v>5.8999999999999997E-2</v>
      </c>
      <c r="L29" s="10">
        <v>0.153</v>
      </c>
      <c r="M29" s="10">
        <v>4.8000000000000001E-2</v>
      </c>
      <c r="N29" s="10">
        <v>4.5999999999999999E-2</v>
      </c>
      <c r="O29" s="12">
        <v>562</v>
      </c>
    </row>
    <row r="31" spans="1:15" x14ac:dyDescent="0.25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20">
        <v>2</v>
      </c>
    </row>
    <row r="32" spans="1:15" x14ac:dyDescent="0.25">
      <c r="C32" s="10">
        <v>9.2999999999999999E-2</v>
      </c>
      <c r="D32" s="10">
        <v>0.10100000000000001</v>
      </c>
      <c r="E32" s="10">
        <v>0.125</v>
      </c>
      <c r="F32" s="10">
        <v>0.152</v>
      </c>
      <c r="G32" s="7">
        <v>0.22700000000000001</v>
      </c>
      <c r="H32" s="7">
        <v>0.33100000000000002</v>
      </c>
      <c r="I32" s="11">
        <v>0.53600000000000003</v>
      </c>
      <c r="J32" s="8">
        <v>0.92200000000000004</v>
      </c>
    </row>
    <row r="33" spans="3:10" x14ac:dyDescent="0.25">
      <c r="C33" s="11">
        <v>0.41299999999999998</v>
      </c>
      <c r="D33" s="11">
        <v>0.40799999999999997</v>
      </c>
      <c r="E33" s="7">
        <v>0.38900000000000001</v>
      </c>
      <c r="F33" s="7">
        <v>0.246</v>
      </c>
      <c r="G33" s="10">
        <v>5.0999999999999997E-2</v>
      </c>
      <c r="H33" s="10">
        <v>4.5999999999999999E-2</v>
      </c>
      <c r="I33" s="10">
        <v>0.05</v>
      </c>
      <c r="J33" s="10">
        <v>4.9000000000000002E-2</v>
      </c>
    </row>
    <row r="35" spans="3:10" x14ac:dyDescent="0.25">
      <c r="C35" t="s">
        <v>29</v>
      </c>
      <c r="E35" t="s">
        <v>30</v>
      </c>
    </row>
    <row r="36" spans="3:10" x14ac:dyDescent="0.25">
      <c r="C36">
        <f>AVERAGE(C33:D33)</f>
        <v>0.41049999999999998</v>
      </c>
      <c r="E36" s="7">
        <v>0.38900000000000001</v>
      </c>
    </row>
    <row r="37" spans="3:10" x14ac:dyDescent="0.25">
      <c r="C37">
        <f>C36-0.1034</f>
        <v>0.30709999999999998</v>
      </c>
      <c r="E37">
        <f t="shared" ref="E37" si="1">E36-0.1034</f>
        <v>0.28560000000000002</v>
      </c>
    </row>
    <row r="38" spans="3:10" x14ac:dyDescent="0.25">
      <c r="C38">
        <f>C37/0.4166</f>
        <v>0.73715794527124334</v>
      </c>
      <c r="E38">
        <f t="shared" ref="E38" si="2">E37/0.4166</f>
        <v>0.68554968795007198</v>
      </c>
    </row>
    <row r="39" spans="3:10" x14ac:dyDescent="0.25">
      <c r="C39" s="21">
        <f>C38*50/1000</f>
        <v>3.6857897263562166E-2</v>
      </c>
      <c r="D39" s="21"/>
      <c r="E39" s="21">
        <f t="shared" ref="E39" si="3">E38*50/1000</f>
        <v>3.4277484397503596E-2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Winston Mak</cp:lastModifiedBy>
  <dcterms:created xsi:type="dcterms:W3CDTF">2011-01-18T20:51:17Z</dcterms:created>
  <dcterms:modified xsi:type="dcterms:W3CDTF">2019-05-24T02:47:23Z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