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9_Student Report_27052019-31052019\Uridine_condep\30 uM\"/>
    </mc:Choice>
  </mc:AlternateContent>
  <xr:revisionPtr revIDLastSave="0" documentId="13_ncr:1_{C61F8DFA-A808-4C0A-929A-C20B8BE8C613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10084080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5" i="1" l="1"/>
  <c r="E36" i="1" s="1"/>
  <c r="E37" i="1" s="1"/>
  <c r="E38" i="1" s="1"/>
  <c r="C35" i="1"/>
  <c r="C36" i="1" s="1"/>
  <c r="C37" i="1" s="1"/>
  <c r="C38" i="1" s="1"/>
  <c r="I31" i="1"/>
  <c r="H31" i="1" s="1"/>
  <c r="G31" i="1" s="1"/>
  <c r="F31" i="1" s="1"/>
  <c r="E31" i="1" s="1"/>
  <c r="D31" i="1" s="1"/>
  <c r="C31" i="1" s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<sst xmlns="http://schemas.openxmlformats.org/spreadsheetml/2006/main" count="31" uniqueCount="31">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</sst>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76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0.09</c:v>
                </c:pt>
                <c:pt idx="1">
                  <c:v>0.10299999999999999</c:v>
                </c:pt>
                <c:pt idx="2">
                  <c:v>0.128</c:v>
                </c:pt>
                <c:pt idx="3">
                  <c:v>0.16300000000000001</c:v>
                </c:pt>
                <c:pt idx="7">
                  <c:v>0.69799999999999995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48-43BC-A9BF-49420BDB2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04256"/>
        <c:axId val="108302720"/>
      </c:scatterChart>
      <c:valAx>
        <c:axId val="108304256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108302720"/>
        <c:crosses val="autoZero"/>
        <c:crossBetween val="midCat"/>
      </c:valAx>
      <c:valAx>
        <c:axId val="10830272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08304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314325</xdr:colOff>
      <xdr:row>21</xdr:row>
      <xdr:rowOff>109537</xdr:rowOff>
    </xdr:from>
    <xdr:to>
      <xdr:col>23</xdr:col>
      <xdr:colOff>9525</xdr:colOff>
      <xdr:row>38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8"/>
  <sheetViews>
    <sheetView tabSelected="1" topLeftCell="A22" workbookViewId="0">
      <selection activeCell="C38" sqref="C38:E38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43614</v>
      </c>
    </row>
    <row r="6" spans="1:2" x14ac:dyDescent="0.25">
      <c r="A6" s="1" t="s">
        <v>5</v>
      </c>
      <c r="B6" s="3">
        <v>0.46287037037037032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0.19600000000000001</v>
      </c>
      <c r="D22" s="8">
        <v>0.80700000000000005</v>
      </c>
      <c r="E22" s="9">
        <v>0.27100000000000002</v>
      </c>
      <c r="F22" s="8">
        <v>0.77500000000000002</v>
      </c>
      <c r="G22" s="9">
        <v>0.27400000000000002</v>
      </c>
      <c r="H22" s="10">
        <v>0.91500000000000004</v>
      </c>
      <c r="I22" s="7">
        <v>0.22900000000000001</v>
      </c>
      <c r="J22" s="11">
        <v>1.1950000000000001</v>
      </c>
      <c r="K22" s="7">
        <v>0.09</v>
      </c>
      <c r="L22" s="9">
        <v>0.29599999999999999</v>
      </c>
      <c r="M22" s="7">
        <v>5.0999999999999997E-2</v>
      </c>
      <c r="N22" s="7">
        <v>4.8000000000000001E-2</v>
      </c>
      <c r="O22" s="12">
        <v>562</v>
      </c>
    </row>
    <row r="23" spans="1:15" x14ac:dyDescent="0.25">
      <c r="B23" s="6" t="s">
        <v>22</v>
      </c>
      <c r="C23" s="13">
        <v>0.49199999999999999</v>
      </c>
      <c r="D23" s="10">
        <v>0.89700000000000002</v>
      </c>
      <c r="E23" s="9">
        <v>0.42199999999999999</v>
      </c>
      <c r="F23" s="14">
        <v>1.228</v>
      </c>
      <c r="G23" s="9">
        <v>0.36799999999999999</v>
      </c>
      <c r="H23" s="11">
        <v>1.073</v>
      </c>
      <c r="I23" s="9">
        <v>0.27500000000000002</v>
      </c>
      <c r="J23" s="14">
        <v>1.288</v>
      </c>
      <c r="K23" s="7">
        <v>0.10299999999999999</v>
      </c>
      <c r="L23" s="9">
        <v>0.31900000000000001</v>
      </c>
      <c r="M23" s="7">
        <v>4.9000000000000002E-2</v>
      </c>
      <c r="N23" s="7">
        <v>4.8000000000000001E-2</v>
      </c>
      <c r="O23" s="12">
        <v>562</v>
      </c>
    </row>
    <row r="24" spans="1:15" x14ac:dyDescent="0.25">
      <c r="B24" s="6" t="s">
        <v>23</v>
      </c>
      <c r="C24" s="13">
        <v>0.46200000000000002</v>
      </c>
      <c r="D24" s="11">
        <v>1.0629999999999999</v>
      </c>
      <c r="E24" s="13">
        <v>0.49199999999999999</v>
      </c>
      <c r="F24" s="10">
        <v>0.98299999999999998</v>
      </c>
      <c r="G24" s="13">
        <v>0.45100000000000001</v>
      </c>
      <c r="H24" s="10">
        <v>0.85799999999999998</v>
      </c>
      <c r="I24" s="9">
        <v>0.36199999999999999</v>
      </c>
      <c r="J24" s="11">
        <v>1.1659999999999999</v>
      </c>
      <c r="K24" s="7">
        <v>0.128</v>
      </c>
      <c r="L24" s="9">
        <v>0.317</v>
      </c>
      <c r="M24" s="7">
        <v>5.1999999999999998E-2</v>
      </c>
      <c r="N24" s="7">
        <v>4.8000000000000001E-2</v>
      </c>
      <c r="O24" s="12">
        <v>562</v>
      </c>
    </row>
    <row r="25" spans="1:15" x14ac:dyDescent="0.25">
      <c r="B25" s="6" t="s">
        <v>24</v>
      </c>
      <c r="C25" s="13">
        <v>0.55200000000000005</v>
      </c>
      <c r="D25" s="10">
        <v>0.97</v>
      </c>
      <c r="E25" s="13">
        <v>0.58099999999999996</v>
      </c>
      <c r="F25" s="11">
        <v>1.071</v>
      </c>
      <c r="G25" s="13">
        <v>0.50800000000000001</v>
      </c>
      <c r="H25" s="10">
        <v>0.92800000000000005</v>
      </c>
      <c r="I25" s="13">
        <v>0.50600000000000001</v>
      </c>
      <c r="J25" s="8">
        <v>0.64100000000000001</v>
      </c>
      <c r="K25" s="7">
        <v>0.16300000000000001</v>
      </c>
      <c r="L25" s="9">
        <v>0.32700000000000001</v>
      </c>
      <c r="M25" s="7">
        <v>6.7000000000000004E-2</v>
      </c>
      <c r="N25" s="7">
        <v>4.8000000000000001E-2</v>
      </c>
      <c r="O25" s="12">
        <v>562</v>
      </c>
    </row>
    <row r="26" spans="1:15" x14ac:dyDescent="0.25">
      <c r="B26" s="6" t="s">
        <v>25</v>
      </c>
      <c r="C26" s="8">
        <v>0.77200000000000002</v>
      </c>
      <c r="D26" s="7">
        <v>0.05</v>
      </c>
      <c r="E26" s="10">
        <v>0.96399999999999997</v>
      </c>
      <c r="F26" s="7">
        <v>5.2999999999999999E-2</v>
      </c>
      <c r="G26" s="8">
        <v>0.79600000000000004</v>
      </c>
      <c r="H26" s="7">
        <v>5.2999999999999999E-2</v>
      </c>
      <c r="I26" s="8">
        <v>0.76500000000000001</v>
      </c>
      <c r="J26" s="7">
        <v>5.6000000000000001E-2</v>
      </c>
      <c r="K26" s="9">
        <v>0.26200000000000001</v>
      </c>
      <c r="L26" s="7">
        <v>5.5E-2</v>
      </c>
      <c r="M26" s="7">
        <v>7.0000000000000007E-2</v>
      </c>
      <c r="N26" s="7">
        <v>5.8999999999999997E-2</v>
      </c>
      <c r="O26" s="12">
        <v>562</v>
      </c>
    </row>
    <row r="27" spans="1:15" x14ac:dyDescent="0.25">
      <c r="B27" s="6" t="s">
        <v>26</v>
      </c>
      <c r="C27" s="11">
        <v>1.0509999999999999</v>
      </c>
      <c r="D27" s="7">
        <v>5.2999999999999999E-2</v>
      </c>
      <c r="E27" s="15">
        <v>1.581</v>
      </c>
      <c r="F27" s="7">
        <v>5.1999999999999998E-2</v>
      </c>
      <c r="G27" s="14">
        <v>1.266</v>
      </c>
      <c r="H27" s="7">
        <v>5.3999999999999999E-2</v>
      </c>
      <c r="I27" s="11">
        <v>1.1499999999999999</v>
      </c>
      <c r="J27" s="7">
        <v>4.8000000000000001E-2</v>
      </c>
      <c r="K27" s="9">
        <v>0.34599999999999997</v>
      </c>
      <c r="L27" s="7">
        <v>5.1999999999999998E-2</v>
      </c>
      <c r="M27" s="7">
        <v>4.8000000000000001E-2</v>
      </c>
      <c r="N27" s="7">
        <v>4.7E-2</v>
      </c>
      <c r="O27" s="12">
        <v>562</v>
      </c>
    </row>
    <row r="28" spans="1:15" x14ac:dyDescent="0.25">
      <c r="B28" s="6" t="s">
        <v>27</v>
      </c>
      <c r="C28" s="10">
        <v>0.93600000000000005</v>
      </c>
      <c r="D28" s="7">
        <v>4.9000000000000002E-2</v>
      </c>
      <c r="E28" s="16">
        <v>1.921</v>
      </c>
      <c r="F28" s="7">
        <v>0.05</v>
      </c>
      <c r="G28" s="17">
        <v>1.986</v>
      </c>
      <c r="H28" s="7">
        <v>5.3999999999999999E-2</v>
      </c>
      <c r="I28" s="16">
        <v>1.796</v>
      </c>
      <c r="J28" s="7">
        <v>5.1999999999999998E-2</v>
      </c>
      <c r="K28" s="13">
        <v>0.56100000000000005</v>
      </c>
      <c r="L28" s="7">
        <v>4.9000000000000002E-2</v>
      </c>
      <c r="M28" s="7">
        <v>4.8000000000000001E-2</v>
      </c>
      <c r="N28" s="7">
        <v>4.7E-2</v>
      </c>
      <c r="O28" s="12">
        <v>562</v>
      </c>
    </row>
    <row r="29" spans="1:15" x14ac:dyDescent="0.25">
      <c r="B29" s="6" t="s">
        <v>28</v>
      </c>
      <c r="C29" s="7">
        <v>8.1000000000000003E-2</v>
      </c>
      <c r="D29" s="7">
        <v>4.7E-2</v>
      </c>
      <c r="E29" s="16">
        <v>1.8380000000000001</v>
      </c>
      <c r="F29" s="7">
        <v>0.05</v>
      </c>
      <c r="G29" s="18">
        <v>2.2240000000000002</v>
      </c>
      <c r="H29" s="7">
        <v>5.5E-2</v>
      </c>
      <c r="I29" s="19">
        <v>2.7360000000000002</v>
      </c>
      <c r="J29" s="7">
        <v>0.05</v>
      </c>
      <c r="K29" s="8">
        <v>0.69799999999999995</v>
      </c>
      <c r="L29" s="7">
        <v>0.129</v>
      </c>
      <c r="M29" s="7">
        <v>4.8000000000000001E-2</v>
      </c>
      <c r="N29" s="7">
        <v>4.7E-2</v>
      </c>
      <c r="O29" s="12">
        <v>562</v>
      </c>
    </row>
    <row r="31" spans="1:15" x14ac:dyDescent="0.25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20">
        <v>2</v>
      </c>
    </row>
    <row r="32" spans="1:15" x14ac:dyDescent="0.25">
      <c r="C32" s="7">
        <v>0.09</v>
      </c>
      <c r="D32" s="7">
        <v>0.10299999999999999</v>
      </c>
      <c r="E32" s="7">
        <v>0.128</v>
      </c>
      <c r="F32" s="7">
        <v>0.16300000000000001</v>
      </c>
      <c r="G32" s="9"/>
      <c r="H32" s="9"/>
      <c r="I32" s="13"/>
      <c r="J32" s="8">
        <v>0.69799999999999995</v>
      </c>
    </row>
    <row r="33" spans="3:10" x14ac:dyDescent="0.25">
      <c r="C33" s="9">
        <v>0.29599999999999999</v>
      </c>
      <c r="D33" s="9">
        <v>0.31900000000000001</v>
      </c>
      <c r="E33" s="9">
        <v>0.317</v>
      </c>
      <c r="F33" s="9">
        <v>0.32700000000000001</v>
      </c>
      <c r="G33" s="7"/>
      <c r="H33" s="7"/>
      <c r="I33" s="7"/>
      <c r="J33" s="7"/>
    </row>
    <row r="34" spans="3:10" x14ac:dyDescent="0.25">
      <c r="C34" t="s">
        <v>29</v>
      </c>
      <c r="E34" t="s">
        <v>30</v>
      </c>
    </row>
    <row r="35" spans="3:10" x14ac:dyDescent="0.25">
      <c r="C35">
        <f>AVERAGE(C33:D33)</f>
        <v>0.3075</v>
      </c>
      <c r="E35">
        <f t="shared" ref="E35" si="1">AVERAGE(E33:F33)</f>
        <v>0.32200000000000001</v>
      </c>
    </row>
    <row r="36" spans="3:10" x14ac:dyDescent="0.25">
      <c r="C36">
        <f>C35-0.1032</f>
        <v>0.20429999999999998</v>
      </c>
      <c r="E36">
        <f t="shared" ref="E36" si="2">E35-0.1032</f>
        <v>0.21879999999999999</v>
      </c>
    </row>
    <row r="37" spans="3:10" x14ac:dyDescent="0.25">
      <c r="C37">
        <f>C36/0.2981</f>
        <v>0.68534048976853401</v>
      </c>
      <c r="E37">
        <f t="shared" ref="E37" si="3">E36/0.2981</f>
        <v>0.73398188527339825</v>
      </c>
    </row>
    <row r="38" spans="3:10" x14ac:dyDescent="0.25">
      <c r="C38" s="21">
        <f>C37*50/1000</f>
        <v>3.4267024488426702E-2</v>
      </c>
      <c r="D38" s="21"/>
      <c r="E38" s="21">
        <f t="shared" ref="E38" si="4">E37*50/1000</f>
        <v>3.6699094263669914E-2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2019-05-29T06:31:11Z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