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8_Student Report_25082019-30082019\Uridine_condep\30 uM\ENT 1\"/>
    </mc:Choice>
  </mc:AlternateContent>
  <xr:revisionPtr revIDLastSave="0" documentId="13_ncr:1_{03C8229F-EF01-4BB3-9261-0819A6543F0A}" xr6:coauthVersionLast="44" xr6:coauthVersionMax="44" xr10:uidLastSave="{00000000-0000-0000-0000-000000000000}"/>
  <bookViews>
    <workbookView xWindow="-108" yWindow="-108" windowWidth="23256" windowHeight="12576" xr2:uid="{2B1BFF4D-2481-426D-807D-F1DD13B7A61B}"/>
  </bookViews>
  <sheets>
    <sheet name="ENT 1_30uM_N=X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8" l="1"/>
  <c r="M5" i="8"/>
  <c r="M6" i="8"/>
  <c r="M7" i="8"/>
  <c r="F7" i="8" l="1"/>
  <c r="C16" i="8"/>
  <c r="D16" i="8"/>
  <c r="B16" i="8" l="1"/>
  <c r="I7" i="8" s="1"/>
  <c r="D15" i="8"/>
  <c r="C15" i="8"/>
  <c r="B15" i="8"/>
  <c r="D14" i="8"/>
  <c r="C14" i="8"/>
  <c r="B14" i="8"/>
  <c r="D13" i="8"/>
  <c r="C13" i="8"/>
  <c r="B13" i="8"/>
  <c r="D12" i="8"/>
  <c r="C12" i="8"/>
  <c r="B12" i="8"/>
  <c r="H7" i="8"/>
  <c r="H6" i="8"/>
  <c r="F6" i="8"/>
  <c r="H5" i="8"/>
  <c r="F5" i="8"/>
  <c r="H4" i="8"/>
  <c r="F4" i="8"/>
  <c r="H3" i="8"/>
  <c r="F3" i="8"/>
  <c r="F2" i="8"/>
  <c r="I3" i="8" l="1"/>
  <c r="J3" i="8" s="1"/>
  <c r="M3" i="8" s="1"/>
  <c r="I4" i="8"/>
  <c r="J4" i="8" s="1"/>
  <c r="J7" i="8"/>
  <c r="I5" i="8"/>
  <c r="J5" i="8" s="1"/>
  <c r="I6" i="8"/>
  <c r="J6" i="8" s="1"/>
  <c r="N7" i="8" l="1"/>
  <c r="N6" i="8"/>
  <c r="N5" i="8"/>
  <c r="N3" i="8"/>
  <c r="N4" i="8"/>
</calcChain>
</file>

<file path=xl/sharedStrings.xml><?xml version="1.0" encoding="utf-8"?>
<sst xmlns="http://schemas.openxmlformats.org/spreadsheetml/2006/main" count="12" uniqueCount="12">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</sst>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DEC4-F6C7-4A76-9D7E-34D169611364}">
  <dimension ref="A1:N16"/>
  <sheetViews>
    <sheetView tabSelected="1"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121</v>
      </c>
      <c r="C2">
        <v>108</v>
      </c>
      <c r="D2">
        <v>167</v>
      </c>
      <c r="E2">
        <v>132</v>
      </c>
      <c r="F2">
        <f>AVERAGE(B2:D2)</f>
        <v>132</v>
      </c>
      <c r="G2">
        <v>6167</v>
      </c>
    </row>
    <row r="3" spans="1:14" x14ac:dyDescent="0.3">
      <c r="A3">
        <v>1E-4</v>
      </c>
      <c r="B3">
        <v>1032</v>
      </c>
      <c r="C3">
        <v>1385</v>
      </c>
      <c r="D3">
        <v>1394</v>
      </c>
      <c r="F3">
        <f>AVERAGE(B3:D3)</f>
        <v>1270.3333333333333</v>
      </c>
      <c r="G3">
        <v>6110</v>
      </c>
      <c r="H3">
        <f>A3*5/G3*1000</f>
        <v>8.1833060556464818E-5</v>
      </c>
      <c r="I3">
        <f>AVERAGE(B12:D12)</f>
        <v>1138.3333333333333</v>
      </c>
      <c r="J3">
        <f>I3*H3</f>
        <v>9.315330060010911E-2</v>
      </c>
      <c r="L3">
        <v>1E-4</v>
      </c>
      <c r="M3">
        <f>J3/15/0.013</f>
        <v>0.47770923384671343</v>
      </c>
      <c r="N3">
        <f>M3/300*500</f>
        <v>0.79618205641118911</v>
      </c>
    </row>
    <row r="4" spans="1:14" x14ac:dyDescent="0.3">
      <c r="A4">
        <v>1E-3</v>
      </c>
      <c r="B4">
        <v>1301</v>
      </c>
      <c r="C4">
        <v>1220</v>
      </c>
      <c r="D4">
        <v>1218</v>
      </c>
      <c r="F4">
        <f t="shared" ref="F4:F5" si="0">AVERAGE(B4:D4)</f>
        <v>1246.3333333333333</v>
      </c>
      <c r="G4">
        <v>5701</v>
      </c>
      <c r="H4">
        <f>A4*5/G4*1000</f>
        <v>8.7703911594457114E-4</v>
      </c>
      <c r="I4">
        <f t="shared" ref="I4:I6" si="1">AVERAGE(B13:D13)</f>
        <v>1114.3333333333333</v>
      </c>
      <c r="J4">
        <f t="shared" ref="J4:J6" si="2">I4*H4</f>
        <v>0.97731392153423369</v>
      </c>
      <c r="L4">
        <v>1E-3</v>
      </c>
      <c r="M4">
        <f t="shared" ref="M4:M7" si="3">J4/15/0.013</f>
        <v>5.0118662642781215</v>
      </c>
      <c r="N4">
        <f t="shared" ref="N4:N7" si="4">M4/300*500</f>
        <v>8.353110440463535</v>
      </c>
    </row>
    <row r="5" spans="1:14" x14ac:dyDescent="0.3">
      <c r="A5">
        <v>0.01</v>
      </c>
      <c r="B5">
        <v>1152</v>
      </c>
      <c r="C5">
        <v>1066</v>
      </c>
      <c r="D5">
        <v>1114</v>
      </c>
      <c r="F5">
        <f t="shared" si="0"/>
        <v>1110.6666666666667</v>
      </c>
      <c r="G5">
        <v>6037</v>
      </c>
      <c r="H5">
        <f t="shared" ref="H5:H7" si="5">A5*5/G5*1000</f>
        <v>8.2822594003644206E-3</v>
      </c>
      <c r="I5">
        <f>AVERAGE(B14:D14)</f>
        <v>978.66666666666663</v>
      </c>
      <c r="J5">
        <f t="shared" si="2"/>
        <v>8.1055711998233129</v>
      </c>
      <c r="L5">
        <v>0.01</v>
      </c>
      <c r="M5">
        <f t="shared" si="3"/>
        <v>41.567031793965704</v>
      </c>
      <c r="N5">
        <f t="shared" si="4"/>
        <v>69.278386323276166</v>
      </c>
    </row>
    <row r="6" spans="1:14" x14ac:dyDescent="0.3">
      <c r="A6">
        <v>0.1</v>
      </c>
      <c r="B6">
        <v>451</v>
      </c>
      <c r="C6">
        <v>501</v>
      </c>
      <c r="D6">
        <v>464</v>
      </c>
      <c r="F6">
        <f t="shared" ref="F6" si="6">AVERAGE(B6:C6)</f>
        <v>476</v>
      </c>
      <c r="G6">
        <v>6074</v>
      </c>
      <c r="H6">
        <f t="shared" si="5"/>
        <v>8.2318077049720106E-2</v>
      </c>
      <c r="I6">
        <f t="shared" si="1"/>
        <v>340</v>
      </c>
      <c r="J6">
        <f t="shared" si="2"/>
        <v>27.988146196904836</v>
      </c>
      <c r="L6">
        <v>0.1</v>
      </c>
      <c r="M6">
        <f t="shared" si="3"/>
        <v>143.52895485592225</v>
      </c>
      <c r="N6">
        <f t="shared" si="4"/>
        <v>239.2149247598704</v>
      </c>
    </row>
    <row r="7" spans="1:14" x14ac:dyDescent="0.3">
      <c r="A7">
        <v>1</v>
      </c>
      <c r="B7">
        <v>144</v>
      </c>
      <c r="C7">
        <v>155</v>
      </c>
      <c r="D7">
        <v>169</v>
      </c>
      <c r="F7">
        <f>AVERAGE(B7:D7)</f>
        <v>156</v>
      </c>
      <c r="G7">
        <v>6128</v>
      </c>
      <c r="H7">
        <f t="shared" si="5"/>
        <v>0.81592689295039156</v>
      </c>
      <c r="I7">
        <f>AVERAGE(B16:D16)</f>
        <v>24</v>
      </c>
      <c r="J7">
        <f>I7*H7</f>
        <v>19.582245430809397</v>
      </c>
      <c r="L7">
        <v>1</v>
      </c>
      <c r="M7">
        <f t="shared" si="3"/>
        <v>100.42177144004819</v>
      </c>
      <c r="N7">
        <f t="shared" si="4"/>
        <v>167.36961906674699</v>
      </c>
    </row>
    <row r="10" spans="1:14" x14ac:dyDescent="0.3">
      <c r="A10" t="s">
        <v>2</v>
      </c>
      <c r="B10">
        <v>11</v>
      </c>
    </row>
    <row r="12" spans="1:14" x14ac:dyDescent="0.3">
      <c r="A12">
        <v>1E-4</v>
      </c>
      <c r="B12">
        <f>B3-$E$2</f>
        <v>900</v>
      </c>
      <c r="C12">
        <f t="shared" ref="C12:D12" si="7">C3-$E$2</f>
        <v>1253</v>
      </c>
      <c r="D12">
        <f t="shared" si="7"/>
        <v>1262</v>
      </c>
    </row>
    <row r="13" spans="1:14" x14ac:dyDescent="0.3">
      <c r="A13">
        <v>1E-3</v>
      </c>
      <c r="B13">
        <f t="shared" ref="B13:D14" si="8">B4-$E$2</f>
        <v>1169</v>
      </c>
      <c r="C13">
        <f t="shared" si="8"/>
        <v>1088</v>
      </c>
      <c r="D13">
        <f t="shared" si="8"/>
        <v>1086</v>
      </c>
    </row>
    <row r="14" spans="1:14" x14ac:dyDescent="0.3">
      <c r="A14">
        <v>0.01</v>
      </c>
      <c r="B14">
        <f>B5-$E$2</f>
        <v>1020</v>
      </c>
      <c r="C14">
        <f t="shared" si="8"/>
        <v>934</v>
      </c>
      <c r="D14">
        <f t="shared" si="8"/>
        <v>982</v>
      </c>
    </row>
    <row r="15" spans="1:14" x14ac:dyDescent="0.3">
      <c r="A15">
        <v>0.1</v>
      </c>
      <c r="B15">
        <f t="shared" ref="B15:D16" si="9">B6-$E$2</f>
        <v>319</v>
      </c>
      <c r="C15">
        <f t="shared" si="9"/>
        <v>369</v>
      </c>
      <c r="D15">
        <f t="shared" si="9"/>
        <v>332</v>
      </c>
    </row>
    <row r="16" spans="1:14" x14ac:dyDescent="0.3">
      <c r="A16">
        <v>1</v>
      </c>
      <c r="B16">
        <f t="shared" si="9"/>
        <v>12</v>
      </c>
      <c r="C16">
        <f t="shared" si="9"/>
        <v>23</v>
      </c>
      <c r="D16">
        <f t="shared" si="9"/>
        <v>37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ENT 1_30uM_N=X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2019-09-02T07:33:19Z</dcterms:modified>
</cp:coreProperties>
</file>