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 Mak\Documents\Winston\Academia\02_Mphil_Report_Data_BackUp_2018\Report Reference\39_Student Report_02092019-13092019\Uridine_condep\10 uM\"/>
    </mc:Choice>
  </mc:AlternateContent>
  <xr:revisionPtr revIDLastSave="0" documentId="13_ncr:1_{ACFBB5E4-4B04-4249-856C-470A3609E775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Plate 1 - Sheet1" sheetId="1" r:id="rId1"/>
  </sheets>
  <definedNames>
    <definedName name="MethodPointer">193939520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7" i="1" l="1"/>
  <c r="C37" i="1"/>
  <c r="E36" i="1"/>
  <c r="C36" i="1"/>
  <c r="E35" i="1"/>
  <c r="C35" i="1"/>
  <c r="E34" i="1"/>
  <c r="C34" i="1"/>
  <c r="H30" i="1"/>
  <c r="G30" i="1" s="1"/>
  <c r="F30" i="1" s="1"/>
  <c r="E30" i="1" s="1"/>
  <c r="D30" i="1" s="1"/>
  <c r="C30" i="1" s="1"/>
  <c r="I30" i="1"/>
</calcChain>
</file>

<file path=xl/sharedStrings.xml><?xml version="1.0" encoding="utf-8"?>
<sst xmlns="http://schemas.openxmlformats.org/spreadsheetml/2006/main" count="31" uniqueCount="31">
  <si>
    <t>Software Version</t>
  </si>
  <si>
    <t>2.00.18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</si>
  <si>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</si>
  <si>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</si>
  <si>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</si>
  <si>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</si>
  <si>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</si>
  <si>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</si>
  <si>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</si>
  <si>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</si>
  <si>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</si>
  <si>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</si>
  <si>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</si>
  <si>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</si>
  <si>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</si>
  <si>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</si>
  <si>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</si>
  <si>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562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</si>
  <si>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</si>
  <si>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</si>
  <si>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</si>
  <si>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</si>
  <si>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</si>
  <si>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</si>
  <si>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</si>
  <si>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</si>
  <si>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</si>
  <si>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</si>
  <si>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</si>
  <si>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N=6</t>
    <phoneticPr fontId="0" type="noConversion"/>
  </si>
  <si>
    <t>N=7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</si>
</sst>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"/>
  </numFmts>
  <fonts count="5" x14ac:knownFonts="1"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1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178" fontId="0" fillId="0" borderId="0" xfId="0" applyNumberForma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HK"/>
                </a:p>
              </c:txPr>
            </c:trendlineLbl>
          </c:trendline>
          <c:xVal>
            <c:numRef>
              <c:f>'Plate 1 - Sheet1'!$C$30:$J$30</c:f>
              <c:numCache>
                <c:formatCode>General</c:formatCode>
                <c:ptCount val="8"/>
                <c:pt idx="0">
                  <c:v>1.5625E-2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</c:numCache>
            </c:numRef>
          </c:xVal>
          <c:yVal>
            <c:numRef>
              <c:f>'Plate 1 - Sheet1'!$C$31:$J$31</c:f>
              <c:numCache>
                <c:formatCode>General</c:formatCode>
                <c:ptCount val="8"/>
                <c:pt idx="0">
                  <c:v>9.8000000000000004E-2</c:v>
                </c:pt>
                <c:pt idx="1">
                  <c:v>0.105</c:v>
                </c:pt>
                <c:pt idx="2">
                  <c:v>0.126</c:v>
                </c:pt>
                <c:pt idx="3">
                  <c:v>0.16</c:v>
                </c:pt>
                <c:pt idx="4">
                  <c:v>0.22600000000000001</c:v>
                </c:pt>
                <c:pt idx="5">
                  <c:v>0.33800000000000002</c:v>
                </c:pt>
                <c:pt idx="6">
                  <c:v>0.54300000000000004</c:v>
                </c:pt>
                <c:pt idx="7">
                  <c:v>0.91500000000000004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22-40D8-81F3-FFC5C90EB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045992"/>
        <c:axId val="490046648"/>
      </c:scatterChart>
      <c:valAx>
        <c:axId val="49004599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H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K"/>
          </a:p>
        </c:txPr>
        <c:crossAx val="490046648"/>
        <c:crosses val="autoZero"/>
        <c:crossBetween val="midCat"/>
      </c:valAx>
      <c:valAx>
        <c:axId val="490046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H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K"/>
          </a:p>
        </c:txPr>
        <c:crossAx val="490045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571500</xdr:colOff>
      <xdr:row>30</xdr:row>
      <xdr:rowOff>26670</xdr:rowOff>
    </xdr:from>
    <xdr:to>
      <xdr:col>19</xdr:col>
      <xdr:colOff>266700</xdr:colOff>
      <xdr:row>46</xdr:row>
      <xdr:rowOff>87630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3E773F77-F0AB-470B-A06C-B8372AD2C2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37"/>
  <sheetViews>
    <sheetView tabSelected="1" topLeftCell="A16" workbookViewId="0">
      <selection activeCell="F40" sqref="F40"/>
    </sheetView>
  </sheetViews>
  <sheetFormatPr defaultRowHeight="13.2" x14ac:dyDescent="0.25"/>
  <cols>
    <col min="1" max="1" width="20.6640625" customWidth="1"/>
    <col min="2" max="2" width="12.6640625" customWidth="1"/>
  </cols>
  <sheetData>
    <row r="2" spans="1:2" x14ac:dyDescent="0.25">
      <c r="A2" s="1" t="s">
        <v>0</v>
      </c>
      <c r="B2" s="1" t="s">
        <v>1</v>
      </c>
    </row>
    <row r="4" spans="1:2" x14ac:dyDescent="0.25">
      <c r="A4" s="1" t="s">
        <v>2</v>
      </c>
      <c r="B4" s="1" t="s">
        <v>3</v>
      </c>
    </row>
    <row r="5" spans="1:2" x14ac:dyDescent="0.25">
      <c r="A5" s="1" t="s">
        <v>4</v>
      </c>
      <c r="B5" s="2">
        <v>43719</v>
      </c>
    </row>
    <row r="6" spans="1:2" x14ac:dyDescent="0.25">
      <c r="A6" s="1" t="s">
        <v>5</v>
      </c>
      <c r="B6" s="3">
        <v>0.49111111111111111</v>
      </c>
    </row>
    <row r="7" spans="1:2" x14ac:dyDescent="0.25">
      <c r="A7" s="1" t="s">
        <v>6</v>
      </c>
      <c r="B7" s="1" t="s">
        <v>7</v>
      </c>
    </row>
    <row r="8" spans="1:2" x14ac:dyDescent="0.25">
      <c r="A8" s="1" t="s">
        <v>8</v>
      </c>
      <c r="B8" s="1">
        <v>263893</v>
      </c>
    </row>
    <row r="9" spans="1:2" x14ac:dyDescent="0.25">
      <c r="A9" s="1" t="s">
        <v>9</v>
      </c>
      <c r="B9" s="1" t="s">
        <v>10</v>
      </c>
    </row>
    <row r="11" spans="1:2" x14ac:dyDescent="0.25">
      <c r="A11" s="4" t="s">
        <v>11</v>
      </c>
      <c r="B11" s="1"/>
    </row>
    <row r="12" spans="1:2" x14ac:dyDescent="0.25">
      <c r="A12" t="s">
        <v>12</v>
      </c>
      <c r="B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B14" t="s">
        <v>16</v>
      </c>
    </row>
    <row r="15" spans="1:2" x14ac:dyDescent="0.25">
      <c r="B15" t="s">
        <v>17</v>
      </c>
    </row>
    <row r="16" spans="1:2" x14ac:dyDescent="0.25">
      <c r="B16" t="s">
        <v>18</v>
      </c>
    </row>
    <row r="18" spans="1:15" x14ac:dyDescent="0.25">
      <c r="A18" s="4" t="s">
        <v>19</v>
      </c>
      <c r="B18" s="1"/>
    </row>
    <row r="19" spans="1:15" x14ac:dyDescent="0.25">
      <c r="A19" s="1" t="s">
        <v>20</v>
      </c>
      <c r="B19" s="1">
        <v>0</v>
      </c>
    </row>
    <row r="21" spans="1:15" x14ac:dyDescent="0.25">
      <c r="B21" s="5"/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</row>
    <row r="22" spans="1:15" x14ac:dyDescent="0.25">
      <c r="B22" s="6" t="s">
        <v>21</v>
      </c>
      <c r="C22" s="7">
        <v>0.248</v>
      </c>
      <c r="D22" s="8">
        <v>0.70499999999999996</v>
      </c>
      <c r="E22" s="7">
        <v>0.246</v>
      </c>
      <c r="F22" s="9">
        <v>0.43099999999999999</v>
      </c>
      <c r="G22" s="10">
        <v>9.8000000000000004E-2</v>
      </c>
      <c r="H22" s="7">
        <v>0.21299999999999999</v>
      </c>
      <c r="I22" s="10">
        <v>4.8000000000000001E-2</v>
      </c>
      <c r="J22" s="10">
        <v>0.05</v>
      </c>
      <c r="K22" s="10">
        <v>4.7E-2</v>
      </c>
      <c r="L22" s="10">
        <v>4.7E-2</v>
      </c>
      <c r="M22" s="10">
        <v>0.05</v>
      </c>
      <c r="N22" s="10">
        <v>4.8000000000000001E-2</v>
      </c>
      <c r="O22" s="11">
        <v>562</v>
      </c>
    </row>
    <row r="23" spans="1:15" x14ac:dyDescent="0.25">
      <c r="B23" s="6" t="s">
        <v>22</v>
      </c>
      <c r="C23" s="9">
        <v>0.33100000000000002</v>
      </c>
      <c r="D23" s="12">
        <v>0.85399999999999998</v>
      </c>
      <c r="E23" s="7">
        <v>0.29599999999999999</v>
      </c>
      <c r="F23" s="9">
        <v>0.42699999999999999</v>
      </c>
      <c r="G23" s="10">
        <v>0.105</v>
      </c>
      <c r="H23" s="7">
        <v>0.21299999999999999</v>
      </c>
      <c r="I23" s="10">
        <v>0.05</v>
      </c>
      <c r="J23" s="10">
        <v>5.0999999999999997E-2</v>
      </c>
      <c r="K23" s="10">
        <v>5.0999999999999997E-2</v>
      </c>
      <c r="L23" s="10">
        <v>5.0999999999999997E-2</v>
      </c>
      <c r="M23" s="10">
        <v>4.5999999999999999E-2</v>
      </c>
      <c r="N23" s="10">
        <v>4.7E-2</v>
      </c>
      <c r="O23" s="11">
        <v>562</v>
      </c>
    </row>
    <row r="24" spans="1:15" x14ac:dyDescent="0.25">
      <c r="B24" s="6" t="s">
        <v>23</v>
      </c>
      <c r="C24" s="9">
        <v>0.42299999999999999</v>
      </c>
      <c r="D24" s="13">
        <v>1.014</v>
      </c>
      <c r="E24" s="9">
        <v>0.379</v>
      </c>
      <c r="F24" s="14">
        <v>0.47</v>
      </c>
      <c r="G24" s="10">
        <v>0.126</v>
      </c>
      <c r="H24" s="7">
        <v>0.20799999999999999</v>
      </c>
      <c r="I24" s="10">
        <v>5.1999999999999998E-2</v>
      </c>
      <c r="J24" s="10">
        <v>5.0999999999999997E-2</v>
      </c>
      <c r="K24" s="10">
        <v>5.1999999999999998E-2</v>
      </c>
      <c r="L24" s="10">
        <v>5.0999999999999997E-2</v>
      </c>
      <c r="M24" s="10">
        <v>4.9000000000000002E-2</v>
      </c>
      <c r="N24" s="10">
        <v>5.0999999999999997E-2</v>
      </c>
      <c r="O24" s="11">
        <v>562</v>
      </c>
    </row>
    <row r="25" spans="1:15" x14ac:dyDescent="0.25">
      <c r="B25" s="6" t="s">
        <v>24</v>
      </c>
      <c r="C25" s="14">
        <v>0.57099999999999995</v>
      </c>
      <c r="D25" s="13">
        <v>1.0820000000000001</v>
      </c>
      <c r="E25" s="14">
        <v>0.54300000000000004</v>
      </c>
      <c r="F25" s="14">
        <v>0.49199999999999999</v>
      </c>
      <c r="G25" s="10">
        <v>0.16</v>
      </c>
      <c r="H25" s="7">
        <v>0.22</v>
      </c>
      <c r="I25" s="10">
        <v>4.8000000000000001E-2</v>
      </c>
      <c r="J25" s="10">
        <v>0.05</v>
      </c>
      <c r="K25" s="10">
        <v>0.05</v>
      </c>
      <c r="L25" s="10">
        <v>5.3999999999999999E-2</v>
      </c>
      <c r="M25" s="10">
        <v>5.3999999999999999E-2</v>
      </c>
      <c r="N25" s="10">
        <v>5.0999999999999997E-2</v>
      </c>
      <c r="O25" s="11">
        <v>562</v>
      </c>
    </row>
    <row r="26" spans="1:15" x14ac:dyDescent="0.25">
      <c r="B26" s="6" t="s">
        <v>25</v>
      </c>
      <c r="C26" s="15">
        <v>0.77300000000000002</v>
      </c>
      <c r="D26" s="10">
        <v>0.05</v>
      </c>
      <c r="E26" s="15">
        <v>0.74399999999999999</v>
      </c>
      <c r="F26" s="10">
        <v>5.0999999999999997E-2</v>
      </c>
      <c r="G26" s="7">
        <v>0.22600000000000001</v>
      </c>
      <c r="H26" s="10">
        <v>5.2999999999999999E-2</v>
      </c>
      <c r="I26" s="10">
        <v>5.2999999999999999E-2</v>
      </c>
      <c r="J26" s="10">
        <v>5.5E-2</v>
      </c>
      <c r="K26" s="10">
        <v>4.9000000000000002E-2</v>
      </c>
      <c r="L26" s="10">
        <v>0.05</v>
      </c>
      <c r="M26" s="10">
        <v>5.0999999999999997E-2</v>
      </c>
      <c r="N26" s="10">
        <v>4.9000000000000002E-2</v>
      </c>
      <c r="O26" s="11">
        <v>562</v>
      </c>
    </row>
    <row r="27" spans="1:15" x14ac:dyDescent="0.25">
      <c r="B27" s="6" t="s">
        <v>26</v>
      </c>
      <c r="C27" s="13">
        <v>1.0489999999999999</v>
      </c>
      <c r="D27" s="10">
        <v>0.05</v>
      </c>
      <c r="E27" s="16">
        <v>1.1399999999999999</v>
      </c>
      <c r="F27" s="10">
        <v>4.9000000000000002E-2</v>
      </c>
      <c r="G27" s="9">
        <v>0.33800000000000002</v>
      </c>
      <c r="H27" s="10">
        <v>5.5E-2</v>
      </c>
      <c r="I27" s="10">
        <v>5.1999999999999998E-2</v>
      </c>
      <c r="J27" s="10">
        <v>0.05</v>
      </c>
      <c r="K27" s="10">
        <v>4.5999999999999999E-2</v>
      </c>
      <c r="L27" s="10">
        <v>4.9000000000000002E-2</v>
      </c>
      <c r="M27" s="10">
        <v>4.7E-2</v>
      </c>
      <c r="N27" s="10">
        <v>4.7E-2</v>
      </c>
      <c r="O27" s="11">
        <v>562</v>
      </c>
    </row>
    <row r="28" spans="1:15" x14ac:dyDescent="0.25">
      <c r="B28" s="6" t="s">
        <v>27</v>
      </c>
      <c r="C28" s="17">
        <v>1.2809999999999999</v>
      </c>
      <c r="D28" s="10">
        <v>4.8000000000000001E-2</v>
      </c>
      <c r="E28" s="18">
        <v>1.718</v>
      </c>
      <c r="F28" s="10">
        <v>5.1999999999999998E-2</v>
      </c>
      <c r="G28" s="14">
        <v>0.54300000000000004</v>
      </c>
      <c r="H28" s="10">
        <v>5.2999999999999999E-2</v>
      </c>
      <c r="I28" s="10">
        <v>4.9000000000000002E-2</v>
      </c>
      <c r="J28" s="10">
        <v>5.0999999999999997E-2</v>
      </c>
      <c r="K28" s="10">
        <v>5.0999999999999997E-2</v>
      </c>
      <c r="L28" s="10">
        <v>4.5999999999999999E-2</v>
      </c>
      <c r="M28" s="10">
        <v>4.5999999999999999E-2</v>
      </c>
      <c r="N28" s="10">
        <v>4.8000000000000001E-2</v>
      </c>
      <c r="O28" s="11">
        <v>562</v>
      </c>
    </row>
    <row r="29" spans="1:15" x14ac:dyDescent="0.25">
      <c r="B29" s="6" t="s">
        <v>28</v>
      </c>
      <c r="C29" s="9">
        <v>0.39400000000000002</v>
      </c>
      <c r="D29" s="10">
        <v>4.7E-2</v>
      </c>
      <c r="E29" s="19">
        <v>1.9119999999999999</v>
      </c>
      <c r="F29" s="10">
        <v>5.1999999999999998E-2</v>
      </c>
      <c r="G29" s="12">
        <v>0.91500000000000004</v>
      </c>
      <c r="H29" s="10">
        <v>0.05</v>
      </c>
      <c r="I29" s="10">
        <v>6.4000000000000001E-2</v>
      </c>
      <c r="J29" s="10">
        <v>4.9000000000000002E-2</v>
      </c>
      <c r="K29" s="10">
        <v>4.9000000000000002E-2</v>
      </c>
      <c r="L29" s="10">
        <v>4.9000000000000002E-2</v>
      </c>
      <c r="M29" s="10">
        <v>4.8000000000000001E-2</v>
      </c>
      <c r="N29" s="10">
        <v>4.9000000000000002E-2</v>
      </c>
      <c r="O29" s="11">
        <v>562</v>
      </c>
    </row>
    <row r="30" spans="1:15" x14ac:dyDescent="0.25">
      <c r="C30">
        <f t="shared" ref="C30:H30" si="0">D30/2</f>
        <v>1.5625E-2</v>
      </c>
      <c r="D30">
        <f t="shared" si="0"/>
        <v>3.125E-2</v>
      </c>
      <c r="E30">
        <f t="shared" si="0"/>
        <v>6.25E-2</v>
      </c>
      <c r="F30">
        <f t="shared" si="0"/>
        <v>0.125</v>
      </c>
      <c r="G30">
        <f t="shared" si="0"/>
        <v>0.25</v>
      </c>
      <c r="H30">
        <f t="shared" si="0"/>
        <v>0.5</v>
      </c>
      <c r="I30">
        <f>J30/2</f>
        <v>1</v>
      </c>
      <c r="J30" s="20">
        <v>2</v>
      </c>
    </row>
    <row r="31" spans="1:15" x14ac:dyDescent="0.25">
      <c r="C31" s="10">
        <v>9.8000000000000004E-2</v>
      </c>
      <c r="D31" s="10">
        <v>0.105</v>
      </c>
      <c r="E31" s="10">
        <v>0.126</v>
      </c>
      <c r="F31" s="10">
        <v>0.16</v>
      </c>
      <c r="G31" s="7">
        <v>0.22600000000000001</v>
      </c>
      <c r="H31" s="9">
        <v>0.33800000000000002</v>
      </c>
      <c r="I31" s="14">
        <v>0.54300000000000004</v>
      </c>
      <c r="J31" s="12">
        <v>0.91500000000000004</v>
      </c>
    </row>
    <row r="32" spans="1:15" x14ac:dyDescent="0.25">
      <c r="C32" s="7">
        <v>0.21299999999999999</v>
      </c>
      <c r="D32" s="7">
        <v>0.21299999999999999</v>
      </c>
      <c r="E32" s="7">
        <v>0.20799999999999999</v>
      </c>
      <c r="F32" s="7">
        <v>0.22</v>
      </c>
      <c r="G32" s="10"/>
      <c r="H32" s="10"/>
      <c r="I32" s="10"/>
      <c r="J32" s="10"/>
    </row>
    <row r="33" spans="3:5" x14ac:dyDescent="0.25">
      <c r="C33" t="s">
        <v>29</v>
      </c>
      <c r="E33" t="s">
        <v>30</v>
      </c>
    </row>
    <row r="34" spans="3:5" x14ac:dyDescent="0.25">
      <c r="C34">
        <f>AVERAGE(C32:D32)</f>
        <v>0.21299999999999999</v>
      </c>
      <c r="E34">
        <f t="shared" ref="D34:E34" si="1">AVERAGE(E32:F32)</f>
        <v>0.214</v>
      </c>
    </row>
    <row r="35" spans="3:5" x14ac:dyDescent="0.25">
      <c r="C35">
        <f>C34-0.1086</f>
        <v>0.10439999999999999</v>
      </c>
      <c r="E35">
        <f t="shared" ref="D35:E35" si="2">E34-0.1086</f>
        <v>0.10539999999999999</v>
      </c>
    </row>
    <row r="36" spans="3:5" x14ac:dyDescent="0.25">
      <c r="C36">
        <f>C35/0.4123</f>
        <v>0.25321367935968953</v>
      </c>
      <c r="E36">
        <f t="shared" ref="D36:E36" si="3">E35/0.4123</f>
        <v>0.25563909774436089</v>
      </c>
    </row>
    <row r="37" spans="3:5" x14ac:dyDescent="0.25">
      <c r="C37" s="21">
        <f>C36*50/1000</f>
        <v>1.2660683967984475E-2</v>
      </c>
      <c r="D37" s="21"/>
      <c r="E37" s="21">
        <f t="shared" ref="D37:E37" si="4">E36*50/1000</f>
        <v>1.2781954887218044E-2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Plate 1 - 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Winston Mak</cp:lastModifiedBy>
  <dcterms:created xsi:type="dcterms:W3CDTF">2011-01-18T20:51:17Z</dcterms:created>
  <dcterms:modified xsi:type="dcterms:W3CDTF">2019-09-19T06:13:31Z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