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9435" windowHeight="6915"/>
  </bookViews>
  <sheets>
    <sheet name="Plate 1 - Sheet1" sheetId="1" r:id="rId1"/>
  </sheets>
  <definedNames>
    <definedName name="MethodPointer">4577008</definedName>
  </definedNames>
  <calcPr calcId="145621"/>
</workbook>
</file>

<file path=xl/calcChain.xml><?xml version="1.0" encoding="utf-8"?>
<calcChain xmlns="http://schemas.openxmlformats.org/spreadsheetml/2006/main">
  <c r="E39" i="1" l="1"/>
  <c r="C39" i="1"/>
  <c r="F38" i="1"/>
  <c r="F37" i="1"/>
  <c r="F36" i="1"/>
  <c r="D38" i="1"/>
  <c r="E38" i="1"/>
  <c r="C38" i="1"/>
  <c r="D37" i="1"/>
  <c r="E37" i="1"/>
  <c r="C37" i="1"/>
  <c r="D36" i="1"/>
  <c r="E36" i="1"/>
  <c r="C36" i="1"/>
  <c r="H31" i="1"/>
  <c r="G31" i="1" s="1"/>
  <c r="F31" i="1" s="1"/>
  <c r="E31" i="1" s="1"/>
  <c r="D31" i="1" s="1"/>
  <c r="C31" i="1" s="1"/>
  <c r="I31" i="1"/>
</calcChain>
</file>

<file path=xl/sharedStrings.xml><?xml version="1.0" encoding="utf-8"?>
<sst xmlns="http://schemas.openxmlformats.org/spreadsheetml/2006/main" count="31" uniqueCount="31">
  <si>
    <t>Software Version</t>
  </si>
  <si>
    <t>2.00.18</t>
  </si>
  <si>
    <t>Plate Number</t>
  </si>
  <si>
    <t>Plate 1</t>
  </si>
  <si>
    <t>Date</t>
  </si>
  <si>
    <t>Time</t>
  </si>
  <si>
    <t>Reader Type:</t>
  </si>
  <si>
    <t>Epoch</t>
  </si>
  <si>
    <t>Reader Serial Number:</t>
  </si>
  <si>
    <t>Reading Type</t>
  </si>
  <si>
    <t>Reader</t>
  </si>
  <si>
    <t>Procedure Details</t>
  </si>
  <si>
    <t>Plate Type</t>
  </si>
  <si>
    <t>96 WELL PLATE</t>
  </si>
  <si>
    <t>Read</t>
  </si>
  <si>
    <t>Absorbance Endpoint</t>
  </si>
  <si>
    <t>Full Plate</t>
  </si>
  <si>
    <t>Wavelengths:  562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</si>
  <si>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</si>
  <si>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</si>
  <si>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</si>
  <si>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</si>
  <si>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</si>
  <si>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</si>
  <si>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</si>
  <si>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</si>
  <si>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</si>
  <si>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</si>
  <si>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</si>
  <si>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>ENT 1</t>
    <phoneticPr fontId="0" type="noConversion"/>
  </si>
  <si>
    <t>ENT 2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</si>
</sst>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8" formatCode="0.000"/>
  </numFmts>
  <fonts count="5" x14ac:knownFonts="1">
    <font>
      <sz val="1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247CBD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21" fontId="1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center" vertical="center" wrapText="1"/>
    </xf>
    <xf numFmtId="0" fontId="1" fillId="14" borderId="1" xfId="0" applyFont="1" applyFill="1" applyBorder="1" applyAlignment="1">
      <alignment horizontal="center" vertical="center" wrapText="1"/>
    </xf>
    <xf numFmtId="0" fontId="1" fillId="15" borderId="1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19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H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'Plate 1 - Sheet1'!$C$31:$J$31</c:f>
              <c:numCache>
                <c:formatCode>General</c:formatCode>
                <c:ptCount val="8"/>
                <c:pt idx="0">
                  <c:v>1.5625E-2</c:v>
                </c:pt>
                <c:pt idx="1">
                  <c:v>3.125E-2</c:v>
                </c:pt>
                <c:pt idx="2">
                  <c:v>6.25E-2</c:v>
                </c:pt>
                <c:pt idx="3">
                  <c:v>0.125</c:v>
                </c:pt>
                <c:pt idx="4">
                  <c:v>0.25</c:v>
                </c:pt>
                <c:pt idx="5">
                  <c:v>0.5</c:v>
                </c:pt>
                <c:pt idx="6">
                  <c:v>1</c:v>
                </c:pt>
                <c:pt idx="7">
                  <c:v>2</c:v>
                </c:pt>
              </c:numCache>
            </c:numRef>
          </c:xVal>
          <c:yVal>
            <c:numRef>
              <c:f>'Plate 1 - Sheet1'!$C$32:$J$32</c:f>
              <c:numCache>
                <c:formatCode>General</c:formatCode>
                <c:ptCount val="8"/>
                <c:pt idx="0">
                  <c:v>0.1</c:v>
                </c:pt>
                <c:pt idx="1">
                  <c:v>0.109</c:v>
                </c:pt>
                <c:pt idx="2">
                  <c:v>0.13800000000000001</c:v>
                </c:pt>
                <c:pt idx="3">
                  <c:v>0.161</c:v>
                </c:pt>
                <c:pt idx="4">
                  <c:v>0.22700000000000001</c:v>
                </c:pt>
                <c:pt idx="5">
                  <c:v>0.27600000000000002</c:v>
                </c:pt>
                <c:pt idx="7">
                  <c:v>0.73599999999999999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42208"/>
        <c:axId val="64540672"/>
      </c:scatterChart>
      <c:valAx>
        <c:axId val="64542208"/>
        <c:scaling>
          <c:orientation val="minMax"/>
        </c:scaling>
        <c:delete val="0"/>
        <c:axPos val="b"/>
        <c:title>
          <c:layout/>
          <c:overlay val="0"/>
        </c:title>
        <c:numFmt formatCode="General" sourceLinked="1"/>
        <c:majorTickMark val="out"/>
        <c:minorTickMark val="none"/>
        <c:tickLblPos val="nextTo"/>
        <c:crossAx val="64540672"/>
        <c:crosses val="autoZero"/>
        <c:crossBetween val="midCat"/>
      </c:valAx>
      <c:valAx>
        <c:axId val="64540672"/>
        <c:scaling>
          <c:orientation val="minMax"/>
        </c:scaling>
        <c:delete val="0"/>
        <c:axPos val="l"/>
        <c:majorGridlines/>
        <c:minorGridlines/>
        <c:title>
          <c:layout/>
          <c:overlay val="0"/>
        </c:title>
        <c:numFmt formatCode="General" sourceLinked="1"/>
        <c:majorTickMark val="out"/>
        <c:minorTickMark val="none"/>
        <c:tickLblPos val="nextTo"/>
        <c:crossAx val="645422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433387</xdr:colOff>
      <xdr:row>29</xdr:row>
      <xdr:rowOff>157162</xdr:rowOff>
    </xdr:from>
    <xdr:to>
      <xdr:col>18</xdr:col>
      <xdr:colOff>128587</xdr:colOff>
      <xdr:row>46</xdr:row>
      <xdr:rowOff>147637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9"/>
  <sheetViews>
    <sheetView tabSelected="1" topLeftCell="A16" workbookViewId="0">
      <selection activeCell="C39" sqref="C39:E39"/>
    </sheetView>
  </sheetViews>
  <sheetFormatPr defaultRowHeight="12.75" x14ac:dyDescent="0.2"/>
  <cols>
    <col min="1" max="1" width="20.7109375" customWidth="1"/>
    <col min="2" max="2" width="12.7109375" customWidth="1"/>
    <col min="3" max="3" width="10.28515625" bestFit="1" customWidth="1"/>
    <col min="5" max="5" width="10.28515625" bestFit="1" customWidth="1"/>
  </cols>
  <sheetData>
    <row r="2" spans="1:2" x14ac:dyDescent="0.2">
      <c r="A2" s="1" t="s">
        <v>0</v>
      </c>
      <c r="B2" s="1" t="s">
        <v>1</v>
      </c>
    </row>
    <row r="4" spans="1:2" x14ac:dyDescent="0.2">
      <c r="A4" s="1" t="s">
        <v>2</v>
      </c>
      <c r="B4" s="1" t="s">
        <v>3</v>
      </c>
    </row>
    <row r="5" spans="1:2" x14ac:dyDescent="0.2">
      <c r="A5" s="1" t="s">
        <v>4</v>
      </c>
      <c r="B5" s="2">
        <v>43567</v>
      </c>
    </row>
    <row r="6" spans="1:2" x14ac:dyDescent="0.2">
      <c r="A6" s="1" t="s">
        <v>5</v>
      </c>
      <c r="B6" s="3">
        <v>0.6239351851851852</v>
      </c>
    </row>
    <row r="7" spans="1:2" x14ac:dyDescent="0.2">
      <c r="A7" s="1" t="s">
        <v>6</v>
      </c>
      <c r="B7" s="1" t="s">
        <v>7</v>
      </c>
    </row>
    <row r="8" spans="1:2" x14ac:dyDescent="0.2">
      <c r="A8" s="1" t="s">
        <v>8</v>
      </c>
      <c r="B8" s="1">
        <v>263893</v>
      </c>
    </row>
    <row r="9" spans="1:2" x14ac:dyDescent="0.2">
      <c r="A9" s="1" t="s">
        <v>9</v>
      </c>
      <c r="B9" s="1" t="s">
        <v>10</v>
      </c>
    </row>
    <row r="11" spans="1:2" x14ac:dyDescent="0.2">
      <c r="A11" s="4" t="s">
        <v>11</v>
      </c>
      <c r="B11" s="1"/>
    </row>
    <row r="12" spans="1:2" x14ac:dyDescent="0.2">
      <c r="A12" t="s">
        <v>12</v>
      </c>
      <c r="B12" t="s">
        <v>13</v>
      </c>
    </row>
    <row r="13" spans="1:2" x14ac:dyDescent="0.2">
      <c r="A13" t="s">
        <v>14</v>
      </c>
      <c r="B13" t="s">
        <v>15</v>
      </c>
    </row>
    <row r="14" spans="1:2" x14ac:dyDescent="0.2">
      <c r="B14" t="s">
        <v>16</v>
      </c>
    </row>
    <row r="15" spans="1:2" x14ac:dyDescent="0.2">
      <c r="B15" t="s">
        <v>17</v>
      </c>
    </row>
    <row r="16" spans="1:2" x14ac:dyDescent="0.2">
      <c r="B16" t="s">
        <v>18</v>
      </c>
    </row>
    <row r="18" spans="1:15" x14ac:dyDescent="0.2">
      <c r="A18" s="4" t="s">
        <v>19</v>
      </c>
      <c r="B18" s="1"/>
    </row>
    <row r="19" spans="1:15" x14ac:dyDescent="0.2">
      <c r="A19" s="1" t="s">
        <v>20</v>
      </c>
      <c r="B19" s="1">
        <v>0</v>
      </c>
    </row>
    <row r="21" spans="1:15" x14ac:dyDescent="0.2">
      <c r="B21" s="5"/>
      <c r="C21" s="6">
        <v>1</v>
      </c>
      <c r="D21" s="6">
        <v>2</v>
      </c>
      <c r="E21" s="6">
        <v>3</v>
      </c>
      <c r="F21" s="6">
        <v>4</v>
      </c>
      <c r="G21" s="6">
        <v>5</v>
      </c>
      <c r="H21" s="6">
        <v>6</v>
      </c>
      <c r="I21" s="6">
        <v>7</v>
      </c>
      <c r="J21" s="6">
        <v>8</v>
      </c>
      <c r="K21" s="6">
        <v>9</v>
      </c>
      <c r="L21" s="6">
        <v>10</v>
      </c>
      <c r="M21" s="6">
        <v>11</v>
      </c>
      <c r="N21" s="6">
        <v>12</v>
      </c>
    </row>
    <row r="22" spans="1:15" x14ac:dyDescent="0.2">
      <c r="B22" s="6" t="s">
        <v>21</v>
      </c>
      <c r="C22" s="7">
        <v>0.14899999999999999</v>
      </c>
      <c r="D22" s="8">
        <v>0.40899999999999997</v>
      </c>
      <c r="E22" s="9">
        <v>0.23899999999999999</v>
      </c>
      <c r="F22" s="10">
        <v>0.59299999999999997</v>
      </c>
      <c r="G22" s="7">
        <v>0.19900000000000001</v>
      </c>
      <c r="H22" s="8">
        <v>0.49</v>
      </c>
      <c r="I22" s="7">
        <v>0.1</v>
      </c>
      <c r="J22" s="9">
        <v>0.22700000000000001</v>
      </c>
      <c r="K22" s="7">
        <v>4.8000000000000001E-2</v>
      </c>
      <c r="L22" s="7">
        <v>0.05</v>
      </c>
      <c r="M22" s="7">
        <v>0.05</v>
      </c>
      <c r="N22" s="7">
        <v>4.9000000000000002E-2</v>
      </c>
      <c r="O22" s="11">
        <v>562</v>
      </c>
    </row>
    <row r="23" spans="1:15" x14ac:dyDescent="0.2">
      <c r="B23" s="6" t="s">
        <v>22</v>
      </c>
      <c r="C23" s="7">
        <v>0.18</v>
      </c>
      <c r="D23" s="12">
        <v>0.70599999999999996</v>
      </c>
      <c r="E23" s="12">
        <v>0.77</v>
      </c>
      <c r="F23" s="10">
        <v>0.66800000000000004</v>
      </c>
      <c r="G23" s="9">
        <v>0.22700000000000001</v>
      </c>
      <c r="H23" s="8">
        <v>0.41299999999999998</v>
      </c>
      <c r="I23" s="7">
        <v>0.109</v>
      </c>
      <c r="J23" s="9">
        <v>0.223</v>
      </c>
      <c r="K23" s="7">
        <v>0.05</v>
      </c>
      <c r="L23" s="7">
        <v>5.1999999999999998E-2</v>
      </c>
      <c r="M23" s="7">
        <v>0.05</v>
      </c>
      <c r="N23" s="7">
        <v>5.0999999999999997E-2</v>
      </c>
      <c r="O23" s="11">
        <v>562</v>
      </c>
    </row>
    <row r="24" spans="1:15" x14ac:dyDescent="0.2">
      <c r="B24" s="6" t="s">
        <v>23</v>
      </c>
      <c r="C24" s="9">
        <v>0.223</v>
      </c>
      <c r="D24" s="10">
        <v>0.59599999999999997</v>
      </c>
      <c r="E24" s="8">
        <v>0.42699999999999999</v>
      </c>
      <c r="F24" s="10">
        <v>0.60899999999999999</v>
      </c>
      <c r="G24" s="9">
        <v>0.314</v>
      </c>
      <c r="H24" s="8">
        <v>0.51200000000000001</v>
      </c>
      <c r="I24" s="7">
        <v>0.13800000000000001</v>
      </c>
      <c r="J24" s="9">
        <v>0.221</v>
      </c>
      <c r="K24" s="7">
        <v>5.3999999999999999E-2</v>
      </c>
      <c r="L24" s="7">
        <v>0.06</v>
      </c>
      <c r="M24" s="7">
        <v>5.5E-2</v>
      </c>
      <c r="N24" s="7">
        <v>5.2999999999999999E-2</v>
      </c>
      <c r="O24" s="11">
        <v>562</v>
      </c>
    </row>
    <row r="25" spans="1:15" x14ac:dyDescent="0.2">
      <c r="B25" s="6" t="s">
        <v>24</v>
      </c>
      <c r="C25" s="9">
        <v>0.316</v>
      </c>
      <c r="D25" s="10">
        <v>0.58399999999999996</v>
      </c>
      <c r="E25" s="10">
        <v>0.56599999999999995</v>
      </c>
      <c r="F25" s="13">
        <v>0.85399999999999998</v>
      </c>
      <c r="G25" s="8">
        <v>0.47899999999999998</v>
      </c>
      <c r="H25" s="8">
        <v>0.498</v>
      </c>
      <c r="I25" s="7">
        <v>0.161</v>
      </c>
      <c r="J25" s="9">
        <v>0.215</v>
      </c>
      <c r="K25" s="7">
        <v>0.05</v>
      </c>
      <c r="L25" s="7">
        <v>4.8000000000000001E-2</v>
      </c>
      <c r="M25" s="7">
        <v>0.05</v>
      </c>
      <c r="N25" s="7">
        <v>5.5E-2</v>
      </c>
      <c r="O25" s="11">
        <v>562</v>
      </c>
    </row>
    <row r="26" spans="1:15" x14ac:dyDescent="0.2">
      <c r="B26" s="6" t="s">
        <v>25</v>
      </c>
      <c r="C26" s="8">
        <v>0.45900000000000002</v>
      </c>
      <c r="D26" s="7">
        <v>5.6000000000000001E-2</v>
      </c>
      <c r="E26" s="12">
        <v>0.755</v>
      </c>
      <c r="F26" s="7">
        <v>6.0999999999999999E-2</v>
      </c>
      <c r="G26" s="12">
        <v>0.72399999999999998</v>
      </c>
      <c r="H26" s="7">
        <v>6.8000000000000005E-2</v>
      </c>
      <c r="I26" s="9">
        <v>0.22700000000000001</v>
      </c>
      <c r="J26" s="7">
        <v>6.6000000000000003E-2</v>
      </c>
      <c r="K26" s="7">
        <v>6.7000000000000004E-2</v>
      </c>
      <c r="L26" s="7">
        <v>6.9000000000000006E-2</v>
      </c>
      <c r="M26" s="7">
        <v>7.0000000000000007E-2</v>
      </c>
      <c r="N26" s="7">
        <v>6.7000000000000004E-2</v>
      </c>
      <c r="O26" s="11">
        <v>562</v>
      </c>
    </row>
    <row r="27" spans="1:15" x14ac:dyDescent="0.2">
      <c r="B27" s="6" t="s">
        <v>26</v>
      </c>
      <c r="C27" s="13">
        <v>0.89600000000000002</v>
      </c>
      <c r="D27" s="7">
        <v>6.0999999999999999E-2</v>
      </c>
      <c r="E27" s="14">
        <v>1.08</v>
      </c>
      <c r="F27" s="7">
        <v>6.0999999999999999E-2</v>
      </c>
      <c r="G27" s="15">
        <v>1.27</v>
      </c>
      <c r="H27" s="7">
        <v>5.8999999999999997E-2</v>
      </c>
      <c r="I27" s="9">
        <v>0.27600000000000002</v>
      </c>
      <c r="J27" s="7">
        <v>5.8999999999999997E-2</v>
      </c>
      <c r="K27" s="7">
        <v>5.6000000000000001E-2</v>
      </c>
      <c r="L27" s="7">
        <v>5.6000000000000001E-2</v>
      </c>
      <c r="M27" s="7">
        <v>5.7000000000000002E-2</v>
      </c>
      <c r="N27" s="7">
        <v>6.0999999999999999E-2</v>
      </c>
      <c r="O27" s="11">
        <v>562</v>
      </c>
    </row>
    <row r="28" spans="1:15" x14ac:dyDescent="0.2">
      <c r="B28" s="6" t="s">
        <v>27</v>
      </c>
      <c r="C28" s="16">
        <v>1.573</v>
      </c>
      <c r="D28" s="7">
        <v>5.7000000000000002E-2</v>
      </c>
      <c r="E28" s="17">
        <v>1.3540000000000001</v>
      </c>
      <c r="F28" s="7">
        <v>5.7000000000000002E-2</v>
      </c>
      <c r="G28" s="17">
        <v>1.4530000000000001</v>
      </c>
      <c r="H28" s="7">
        <v>5.8000000000000003E-2</v>
      </c>
      <c r="I28" s="9">
        <v>0.36699999999999999</v>
      </c>
      <c r="J28" s="7">
        <v>5.8000000000000003E-2</v>
      </c>
      <c r="K28" s="7">
        <v>5.5E-2</v>
      </c>
      <c r="L28" s="7">
        <v>5.3999999999999999E-2</v>
      </c>
      <c r="M28" s="7">
        <v>5.1999999999999998E-2</v>
      </c>
      <c r="N28" s="7">
        <v>5.0999999999999997E-2</v>
      </c>
      <c r="O28" s="11">
        <v>562</v>
      </c>
    </row>
    <row r="29" spans="1:15" x14ac:dyDescent="0.2">
      <c r="B29" s="6" t="s">
        <v>28</v>
      </c>
      <c r="C29" s="18">
        <v>1.891</v>
      </c>
      <c r="D29" s="7">
        <v>4.8000000000000001E-2</v>
      </c>
      <c r="E29" s="19">
        <v>2.1110000000000002</v>
      </c>
      <c r="F29" s="7">
        <v>4.8000000000000001E-2</v>
      </c>
      <c r="G29" s="20">
        <v>2.3039999999999998</v>
      </c>
      <c r="H29" s="7">
        <v>5.2999999999999999E-2</v>
      </c>
      <c r="I29" s="12">
        <v>0.73599999999999999</v>
      </c>
      <c r="J29" s="7">
        <v>0.05</v>
      </c>
      <c r="K29" s="7">
        <v>4.9000000000000002E-2</v>
      </c>
      <c r="L29" s="7">
        <v>4.8000000000000001E-2</v>
      </c>
      <c r="M29" s="7">
        <v>4.9000000000000002E-2</v>
      </c>
      <c r="N29" s="7">
        <v>4.8000000000000001E-2</v>
      </c>
      <c r="O29" s="11">
        <v>562</v>
      </c>
    </row>
    <row r="31" spans="1:15" x14ac:dyDescent="0.2">
      <c r="C31">
        <f t="shared" ref="C31:H31" si="0">D31/2</f>
        <v>1.5625E-2</v>
      </c>
      <c r="D31">
        <f t="shared" si="0"/>
        <v>3.125E-2</v>
      </c>
      <c r="E31">
        <f t="shared" si="0"/>
        <v>6.25E-2</v>
      </c>
      <c r="F31">
        <f t="shared" si="0"/>
        <v>0.125</v>
      </c>
      <c r="G31">
        <f t="shared" si="0"/>
        <v>0.25</v>
      </c>
      <c r="H31">
        <f t="shared" si="0"/>
        <v>0.5</v>
      </c>
      <c r="I31">
        <f>J31/2</f>
        <v>1</v>
      </c>
      <c r="J31" s="21">
        <v>2</v>
      </c>
    </row>
    <row r="32" spans="1:15" x14ac:dyDescent="0.2">
      <c r="C32" s="7">
        <v>0.1</v>
      </c>
      <c r="D32" s="7">
        <v>0.109</v>
      </c>
      <c r="E32" s="7">
        <v>0.13800000000000001</v>
      </c>
      <c r="F32" s="7">
        <v>0.161</v>
      </c>
      <c r="G32" s="9">
        <v>0.22700000000000001</v>
      </c>
      <c r="H32" s="9">
        <v>0.27600000000000002</v>
      </c>
      <c r="I32" s="9"/>
      <c r="J32" s="12">
        <v>0.73599999999999999</v>
      </c>
    </row>
    <row r="33" spans="3:10" x14ac:dyDescent="0.2">
      <c r="C33" s="9">
        <v>0.22700000000000001</v>
      </c>
      <c r="D33" s="9">
        <v>0.223</v>
      </c>
      <c r="E33" s="9">
        <v>0.221</v>
      </c>
      <c r="F33" s="9">
        <v>0.215</v>
      </c>
      <c r="G33" s="7"/>
      <c r="H33" s="7"/>
      <c r="I33" s="7"/>
      <c r="J33" s="7"/>
    </row>
    <row r="34" spans="3:10" x14ac:dyDescent="0.2">
      <c r="C34" t="s">
        <v>29</v>
      </c>
      <c r="E34" t="s">
        <v>30</v>
      </c>
    </row>
    <row r="36" spans="3:10" x14ac:dyDescent="0.2">
      <c r="C36">
        <f>C33-0.1165</f>
        <v>0.1105</v>
      </c>
      <c r="D36">
        <f t="shared" ref="D36:F36" si="1">D33-0.1165</f>
        <v>0.1065</v>
      </c>
      <c r="E36">
        <f t="shared" si="1"/>
        <v>0.1045</v>
      </c>
      <c r="F36">
        <f t="shared" si="1"/>
        <v>9.849999999999999E-2</v>
      </c>
    </row>
    <row r="37" spans="3:10" x14ac:dyDescent="0.2">
      <c r="C37">
        <f>C36/0.3122</f>
        <v>0.35393978219090327</v>
      </c>
      <c r="D37">
        <f t="shared" ref="D37:F37" si="2">D36/0.3122</f>
        <v>0.34112748238308777</v>
      </c>
      <c r="E37">
        <f t="shared" si="2"/>
        <v>0.33472133247918001</v>
      </c>
      <c r="F37">
        <f t="shared" si="2"/>
        <v>0.31550288276745675</v>
      </c>
    </row>
    <row r="38" spans="3:10" x14ac:dyDescent="0.2">
      <c r="C38">
        <f>C37*50/1000</f>
        <v>1.7696989109545164E-2</v>
      </c>
      <c r="D38">
        <f t="shared" ref="D38:F38" si="3">D37*50/1000</f>
        <v>1.7056374119154387E-2</v>
      </c>
      <c r="E38">
        <f t="shared" si="3"/>
        <v>1.6736066623959E-2</v>
      </c>
      <c r="F38">
        <f t="shared" si="3"/>
        <v>1.5775144138372839E-2</v>
      </c>
    </row>
    <row r="39" spans="3:10" x14ac:dyDescent="0.2">
      <c r="C39" s="22">
        <f>AVERAGE(C38:D38)</f>
        <v>1.7376681614349777E-2</v>
      </c>
      <c r="D39" s="22"/>
      <c r="E39" s="22">
        <f t="shared" ref="D39:E39" si="4">AVERAGE(E38:F38)</f>
        <v>1.6255605381165918E-2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Plate 1 - 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2011-01-18T20:51:17Z</dcterms:created>
  <dcterms:modified xsi:type="dcterms:W3CDTF">2019-04-12T07:02:50Z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14.0</vt:lpwstr>
  </property>
</Properties>
</file>