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9_Student Report_02092019-13092019\Uridine_condep\10 uM\"/>
    </mc:Choice>
  </mc:AlternateContent>
  <xr:revisionPtr revIDLastSave="0" documentId="13_ncr:1_{70D3623C-CB35-43B1-ADBC-CC965D0F594A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Plate 2 - Sheet1" sheetId="1" r:id="rId1"/>
  </sheets>
  <definedNames>
    <definedName name="MethodPointer">10608368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8" i="1" l="1"/>
  <c r="O38" i="1"/>
  <c r="Q37" i="1"/>
  <c r="O37" i="1"/>
  <c r="Q36" i="1"/>
  <c r="O36" i="1"/>
  <c r="Q35" i="1"/>
  <c r="O35" i="1"/>
  <c r="T31" i="1"/>
  <c r="S31" i="1" s="1"/>
  <c r="R31" i="1" s="1"/>
  <c r="Q31" i="1" s="1"/>
  <c r="P31" i="1" s="1"/>
  <c r="O31" i="1" s="1"/>
  <c r="U31" i="1"/>
</calcChain>
</file>

<file path=xl/sharedStrings.xml><?xml version="1.0" encoding="utf-8"?>
<sst xmlns="http://schemas.openxmlformats.org/spreadsheetml/2006/main" count="35" uniqueCount="35">
  <si>
    <t>Software Version</t>
  </si>
  <si>
    <t>2.00.18</t>
  </si>
  <si>
    <t>Plate Number</t>
  </si>
  <si>
    <t>Plate 2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</si>
  <si>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</si>
  <si>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</si>
  <si>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</si>
  <si>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</si>
  <si>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</si>
  <si>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</si>
  <si>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</si>
  <si>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</si>
  <si>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</si>
  <si>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</si>
  <si>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</si>
  <si>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</si>
  <si>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</si>
  <si>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</si>
  <si>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</si>
  <si>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</si>
  <si>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</si>
  <si>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</si>
  <si>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</si>
  <si>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</si>
  <si>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</si>
  <si>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</si>
  <si>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</si>
  <si>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</si>
  <si>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</si>
  <si>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N=12</t>
    <phoneticPr fontId="0" type="noConversion"/>
  </si>
  <si>
    <t>N=8_9</t>
    <phoneticPr fontId="0" type="noConversion"/>
  </si>
  <si>
    <t>Con_dep</t>
    <phoneticPr fontId="0" type="noConversion"/>
  </si>
  <si>
    <t>WB</t>
    <phoneticPr fontId="0" type="noConversion"/>
  </si>
  <si>
    <t>N=8</t>
    <phoneticPr fontId="0" type="noConversion"/>
  </si>
  <si>
    <t>N=9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</si>
</sst>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3385C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80" fontId="0" fillId="0" borderId="0" xfId="0" applyNumberForma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HK"/>
                </a:p>
              </c:txPr>
            </c:trendlineLbl>
          </c:trendline>
          <c:xVal>
            <c:numRef>
              <c:f>'Plate 2 - Sheet1'!$O$31:$V$31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2 - Sheet1'!$O$32:$V$32</c:f>
              <c:numCache>
                <c:formatCode>General</c:formatCode>
                <c:ptCount val="8"/>
                <c:pt idx="0">
                  <c:v>0.10199999999999999</c:v>
                </c:pt>
                <c:pt idx="1">
                  <c:v>0.113</c:v>
                </c:pt>
                <c:pt idx="2">
                  <c:v>0.14000000000000001</c:v>
                </c:pt>
                <c:pt idx="3">
                  <c:v>0.18</c:v>
                </c:pt>
                <c:pt idx="4">
                  <c:v>0.26</c:v>
                </c:pt>
                <c:pt idx="5">
                  <c:v>0.40200000000000002</c:v>
                </c:pt>
                <c:pt idx="6">
                  <c:v>0.63800000000000001</c:v>
                </c:pt>
                <c:pt idx="7">
                  <c:v>1.07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13-4B8A-93CE-46CE276A7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780184"/>
        <c:axId val="433775920"/>
      </c:scatterChart>
      <c:valAx>
        <c:axId val="43378018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433775920"/>
        <c:crosses val="autoZero"/>
        <c:crossBetween val="midCat"/>
      </c:valAx>
      <c:valAx>
        <c:axId val="43377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433780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15240</xdr:colOff>
      <xdr:row>12</xdr:row>
      <xdr:rowOff>133350</xdr:rowOff>
    </xdr:from>
    <xdr:to>
      <xdr:col>22</xdr:col>
      <xdr:colOff>320040</xdr:colOff>
      <xdr:row>29</xdr:row>
      <xdr:rowOff>26670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A3EFB02F-296E-48A5-B65A-B9E768EEC3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38"/>
  <sheetViews>
    <sheetView tabSelected="1" topLeftCell="B10" workbookViewId="0">
      <selection activeCell="O38" sqref="O38:Q38"/>
    </sheetView>
  </sheetViews>
  <sheetFormatPr defaultRowHeight="13.2" x14ac:dyDescent="0.25"/>
  <cols>
    <col min="1" max="1" width="20.6640625" customWidth="1"/>
    <col min="2" max="2" width="12.6640625" customWidth="1"/>
    <col min="15" max="15" width="10.109375" bestFit="1" customWidth="1"/>
    <col min="17" max="17" width="10.109375" bestFit="1" customWidth="1"/>
  </cols>
  <sheetData>
    <row r="2" spans="1:2" x14ac:dyDescent="0.25">
      <c r="A2" s="1" t="s">
        <v>0</v>
      </c>
      <c r="B2" s="1" t="s">
        <v>1</v>
      </c>
    </row>
    <row r="4" spans="1:2" x14ac:dyDescent="0.25">
      <c r="A4" s="1" t="s">
        <v>2</v>
      </c>
      <c r="B4" s="1" t="s">
        <v>3</v>
      </c>
    </row>
    <row r="5" spans="1:2" x14ac:dyDescent="0.25">
      <c r="A5" s="1" t="s">
        <v>4</v>
      </c>
      <c r="B5" s="2">
        <v>43724</v>
      </c>
    </row>
    <row r="6" spans="1:2" x14ac:dyDescent="0.25">
      <c r="A6" s="1" t="s">
        <v>5</v>
      </c>
      <c r="B6" s="3">
        <v>0.6683217592592593</v>
      </c>
    </row>
    <row r="7" spans="1:2" x14ac:dyDescent="0.25">
      <c r="A7" s="1" t="s">
        <v>6</v>
      </c>
      <c r="B7" s="1" t="s">
        <v>7</v>
      </c>
    </row>
    <row r="8" spans="1:2" x14ac:dyDescent="0.25">
      <c r="A8" s="1" t="s">
        <v>8</v>
      </c>
      <c r="B8" s="1">
        <v>263893</v>
      </c>
    </row>
    <row r="9" spans="1:2" x14ac:dyDescent="0.25">
      <c r="A9" s="1" t="s">
        <v>9</v>
      </c>
      <c r="B9" s="1" t="s">
        <v>10</v>
      </c>
    </row>
    <row r="11" spans="1:2" x14ac:dyDescent="0.25">
      <c r="A11" s="4" t="s">
        <v>11</v>
      </c>
      <c r="B11" s="1"/>
    </row>
    <row r="12" spans="1:2" x14ac:dyDescent="0.25">
      <c r="A12" t="s">
        <v>12</v>
      </c>
      <c r="B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B14" t="s">
        <v>16</v>
      </c>
    </row>
    <row r="15" spans="1:2" x14ac:dyDescent="0.25">
      <c r="B15" t="s">
        <v>17</v>
      </c>
    </row>
    <row r="16" spans="1:2" x14ac:dyDescent="0.25">
      <c r="B16" t="s">
        <v>18</v>
      </c>
    </row>
    <row r="18" spans="1:22" x14ac:dyDescent="0.25">
      <c r="A18" s="4" t="s">
        <v>19</v>
      </c>
      <c r="B18" s="1"/>
    </row>
    <row r="19" spans="1:22" x14ac:dyDescent="0.25">
      <c r="A19" s="1" t="s">
        <v>20</v>
      </c>
      <c r="B19" s="1">
        <v>0</v>
      </c>
    </row>
    <row r="21" spans="1:22" x14ac:dyDescent="0.25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22" x14ac:dyDescent="0.25">
      <c r="B22" s="6" t="s">
        <v>21</v>
      </c>
      <c r="C22" s="7">
        <v>0.113</v>
      </c>
      <c r="D22" s="8">
        <v>0.309</v>
      </c>
      <c r="E22" s="9">
        <v>0.82499999999999996</v>
      </c>
      <c r="F22" s="7">
        <v>0.10199999999999999</v>
      </c>
      <c r="G22" s="10">
        <v>0.23200000000000001</v>
      </c>
      <c r="H22" s="7">
        <v>4.7E-2</v>
      </c>
      <c r="I22" s="7">
        <v>4.9000000000000002E-2</v>
      </c>
      <c r="J22" s="7">
        <v>4.9000000000000002E-2</v>
      </c>
      <c r="K22" s="7">
        <v>4.8000000000000001E-2</v>
      </c>
      <c r="L22" s="7">
        <v>4.8000000000000001E-2</v>
      </c>
      <c r="M22" s="7">
        <v>5.1999999999999998E-2</v>
      </c>
      <c r="N22" s="7">
        <v>4.8000000000000001E-2</v>
      </c>
      <c r="O22" s="11">
        <v>562</v>
      </c>
    </row>
    <row r="23" spans="1:22" x14ac:dyDescent="0.25">
      <c r="B23" s="6" t="s">
        <v>22</v>
      </c>
      <c r="C23" s="7">
        <v>0.128</v>
      </c>
      <c r="D23" s="8">
        <v>0.30199999999999999</v>
      </c>
      <c r="E23" s="9">
        <v>0.81299999999999994</v>
      </c>
      <c r="F23" s="7">
        <v>0.113</v>
      </c>
      <c r="G23" s="10">
        <v>0.219</v>
      </c>
      <c r="H23" s="7">
        <v>4.9000000000000002E-2</v>
      </c>
      <c r="I23" s="7">
        <v>4.9000000000000002E-2</v>
      </c>
      <c r="J23" s="7">
        <v>0.05</v>
      </c>
      <c r="K23" s="7">
        <v>4.9000000000000002E-2</v>
      </c>
      <c r="L23" s="7">
        <v>5.3999999999999999E-2</v>
      </c>
      <c r="M23" s="7">
        <v>5.3999999999999999E-2</v>
      </c>
      <c r="N23" s="7">
        <v>4.8000000000000001E-2</v>
      </c>
      <c r="O23" s="11">
        <v>562</v>
      </c>
    </row>
    <row r="24" spans="1:22" x14ac:dyDescent="0.25">
      <c r="B24" s="6" t="s">
        <v>23</v>
      </c>
      <c r="C24" s="12">
        <v>0.14799999999999999</v>
      </c>
      <c r="D24" s="8">
        <v>0.35499999999999998</v>
      </c>
      <c r="E24" s="13">
        <v>1.1830000000000001</v>
      </c>
      <c r="F24" s="12">
        <v>0.14000000000000001</v>
      </c>
      <c r="G24" s="12">
        <v>0.188</v>
      </c>
      <c r="H24" s="7">
        <v>5.1999999999999998E-2</v>
      </c>
      <c r="I24" s="7">
        <v>5.0999999999999997E-2</v>
      </c>
      <c r="J24" s="7">
        <v>4.8000000000000001E-2</v>
      </c>
      <c r="K24" s="7">
        <v>4.8000000000000001E-2</v>
      </c>
      <c r="L24" s="7">
        <v>5.0999999999999997E-2</v>
      </c>
      <c r="M24" s="7">
        <v>4.9000000000000002E-2</v>
      </c>
      <c r="N24" s="7">
        <v>4.9000000000000002E-2</v>
      </c>
      <c r="O24" s="11">
        <v>562</v>
      </c>
    </row>
    <row r="25" spans="1:22" x14ac:dyDescent="0.25">
      <c r="B25" s="6" t="s">
        <v>24</v>
      </c>
      <c r="C25" s="12">
        <v>0.19800000000000001</v>
      </c>
      <c r="D25" s="8">
        <v>0.378</v>
      </c>
      <c r="E25" s="13">
        <v>1.21</v>
      </c>
      <c r="F25" s="12">
        <v>0.18</v>
      </c>
      <c r="G25" s="12">
        <v>0.187</v>
      </c>
      <c r="H25" s="7">
        <v>0.05</v>
      </c>
      <c r="I25" s="7">
        <v>4.8000000000000001E-2</v>
      </c>
      <c r="J25" s="7">
        <v>4.7E-2</v>
      </c>
      <c r="K25" s="7">
        <v>4.7E-2</v>
      </c>
      <c r="L25" s="7">
        <v>4.7E-2</v>
      </c>
      <c r="M25" s="7">
        <v>0.05</v>
      </c>
      <c r="N25" s="7">
        <v>0.05</v>
      </c>
      <c r="O25" s="11">
        <v>562</v>
      </c>
    </row>
    <row r="26" spans="1:22" x14ac:dyDescent="0.25">
      <c r="B26" s="6" t="s">
        <v>25</v>
      </c>
      <c r="C26" s="10">
        <v>0.28000000000000003</v>
      </c>
      <c r="D26" s="14">
        <v>0.437</v>
      </c>
      <c r="E26" s="15">
        <v>0.94399999999999995</v>
      </c>
      <c r="F26" s="10">
        <v>0.26</v>
      </c>
      <c r="G26" s="7">
        <v>5.5E-2</v>
      </c>
      <c r="H26" s="7">
        <v>0.05</v>
      </c>
      <c r="I26" s="7">
        <v>5.2999999999999999E-2</v>
      </c>
      <c r="J26" s="7">
        <v>4.8000000000000001E-2</v>
      </c>
      <c r="K26" s="7">
        <v>4.7E-2</v>
      </c>
      <c r="L26" s="7">
        <v>4.7E-2</v>
      </c>
      <c r="M26" s="7">
        <v>0.05</v>
      </c>
      <c r="N26" s="7">
        <v>4.9000000000000002E-2</v>
      </c>
      <c r="O26" s="11">
        <v>562</v>
      </c>
    </row>
    <row r="27" spans="1:22" x14ac:dyDescent="0.25">
      <c r="B27" s="6" t="s">
        <v>26</v>
      </c>
      <c r="C27" s="14">
        <v>0.42299999999999999</v>
      </c>
      <c r="D27" s="14">
        <v>0.436</v>
      </c>
      <c r="E27" s="15">
        <v>0.90800000000000003</v>
      </c>
      <c r="F27" s="14">
        <v>0.40200000000000002</v>
      </c>
      <c r="G27" s="7">
        <v>4.9000000000000002E-2</v>
      </c>
      <c r="H27" s="7">
        <v>4.9000000000000002E-2</v>
      </c>
      <c r="I27" s="7">
        <v>0.05</v>
      </c>
      <c r="J27" s="7">
        <v>0.05</v>
      </c>
      <c r="K27" s="7">
        <v>4.7E-2</v>
      </c>
      <c r="L27" s="7">
        <v>4.9000000000000002E-2</v>
      </c>
      <c r="M27" s="7">
        <v>4.8000000000000001E-2</v>
      </c>
      <c r="N27" s="7">
        <v>4.9000000000000002E-2</v>
      </c>
      <c r="O27" s="11">
        <v>562</v>
      </c>
    </row>
    <row r="28" spans="1:22" x14ac:dyDescent="0.25">
      <c r="B28" s="6" t="s">
        <v>27</v>
      </c>
      <c r="C28" s="16">
        <v>0.66800000000000004</v>
      </c>
      <c r="D28" s="8">
        <v>0.37</v>
      </c>
      <c r="E28" s="13">
        <v>1.1359999999999999</v>
      </c>
      <c r="F28" s="16">
        <v>0.63800000000000001</v>
      </c>
      <c r="G28" s="7">
        <v>5.1999999999999998E-2</v>
      </c>
      <c r="H28" s="7">
        <v>0.05</v>
      </c>
      <c r="I28" s="7">
        <v>4.8000000000000001E-2</v>
      </c>
      <c r="J28" s="7">
        <v>4.8000000000000001E-2</v>
      </c>
      <c r="K28" s="7">
        <v>4.8000000000000001E-2</v>
      </c>
      <c r="L28" s="7">
        <v>4.7E-2</v>
      </c>
      <c r="M28" s="7">
        <v>4.7E-2</v>
      </c>
      <c r="N28" s="7">
        <v>4.8000000000000001E-2</v>
      </c>
      <c r="O28" s="11">
        <v>562</v>
      </c>
    </row>
    <row r="29" spans="1:22" x14ac:dyDescent="0.25">
      <c r="B29" s="6" t="s">
        <v>28</v>
      </c>
      <c r="C29" s="13">
        <v>1.133</v>
      </c>
      <c r="D29" s="14">
        <v>0.39300000000000002</v>
      </c>
      <c r="E29" s="13">
        <v>1.2</v>
      </c>
      <c r="F29" s="17">
        <v>1.07</v>
      </c>
      <c r="G29" s="7">
        <v>0.05</v>
      </c>
      <c r="H29" s="7">
        <v>4.7E-2</v>
      </c>
      <c r="I29" s="7">
        <v>4.8000000000000001E-2</v>
      </c>
      <c r="J29" s="7">
        <v>4.9000000000000002E-2</v>
      </c>
      <c r="K29" s="7">
        <v>4.9000000000000002E-2</v>
      </c>
      <c r="L29" s="7">
        <v>4.9000000000000002E-2</v>
      </c>
      <c r="M29" s="7">
        <v>4.7E-2</v>
      </c>
      <c r="N29" s="7">
        <v>4.8000000000000001E-2</v>
      </c>
      <c r="O29" s="11">
        <v>562</v>
      </c>
    </row>
    <row r="30" spans="1:22" x14ac:dyDescent="0.25">
      <c r="B30" s="19" t="s">
        <v>32</v>
      </c>
      <c r="N30" t="s">
        <v>31</v>
      </c>
    </row>
    <row r="31" spans="1:22" x14ac:dyDescent="0.25">
      <c r="B31" s="18" t="s">
        <v>29</v>
      </c>
      <c r="N31" t="s">
        <v>30</v>
      </c>
      <c r="O31">
        <f t="shared" ref="O31:T31" si="0">P31/2</f>
        <v>1.5625E-2</v>
      </c>
      <c r="P31">
        <f t="shared" si="0"/>
        <v>3.125E-2</v>
      </c>
      <c r="Q31">
        <f t="shared" si="0"/>
        <v>6.25E-2</v>
      </c>
      <c r="R31">
        <f t="shared" si="0"/>
        <v>0.125</v>
      </c>
      <c r="S31">
        <f t="shared" si="0"/>
        <v>0.25</v>
      </c>
      <c r="T31">
        <f t="shared" si="0"/>
        <v>0.5</v>
      </c>
      <c r="U31">
        <f>V31/2</f>
        <v>1</v>
      </c>
      <c r="V31">
        <v>2</v>
      </c>
    </row>
    <row r="32" spans="1:22" x14ac:dyDescent="0.25">
      <c r="C32" s="7">
        <v>0.113</v>
      </c>
      <c r="D32" s="7">
        <v>0.128</v>
      </c>
      <c r="E32" s="12">
        <v>0.14799999999999999</v>
      </c>
      <c r="F32" s="12">
        <v>0.19800000000000001</v>
      </c>
      <c r="G32" s="10">
        <v>0.28000000000000003</v>
      </c>
      <c r="H32" s="14">
        <v>0.42299999999999999</v>
      </c>
      <c r="I32" s="16">
        <v>0.66800000000000004</v>
      </c>
      <c r="J32" s="13">
        <v>1.133</v>
      </c>
      <c r="O32" s="7">
        <v>0.10199999999999999</v>
      </c>
      <c r="P32" s="7">
        <v>0.113</v>
      </c>
      <c r="Q32" s="12">
        <v>0.14000000000000001</v>
      </c>
      <c r="R32" s="12">
        <v>0.18</v>
      </c>
      <c r="S32" s="10">
        <v>0.26</v>
      </c>
      <c r="T32" s="14">
        <v>0.40200000000000002</v>
      </c>
      <c r="U32" s="16">
        <v>0.63800000000000001</v>
      </c>
      <c r="V32" s="17">
        <v>1.07</v>
      </c>
    </row>
    <row r="33" spans="3:22" x14ac:dyDescent="0.25">
      <c r="C33" s="8">
        <v>0.309</v>
      </c>
      <c r="D33" s="8">
        <v>0.30199999999999999</v>
      </c>
      <c r="E33" s="8">
        <v>0.35499999999999998</v>
      </c>
      <c r="F33" s="8">
        <v>0.378</v>
      </c>
      <c r="G33" s="14">
        <v>0.437</v>
      </c>
      <c r="H33" s="14">
        <v>0.436</v>
      </c>
      <c r="I33" s="8">
        <v>0.37</v>
      </c>
      <c r="J33" s="14">
        <v>0.39300000000000002</v>
      </c>
      <c r="O33" s="10">
        <v>0.23200000000000001</v>
      </c>
      <c r="P33" s="10">
        <v>0.219</v>
      </c>
      <c r="Q33" s="12">
        <v>0.188</v>
      </c>
      <c r="R33" s="12">
        <v>0.187</v>
      </c>
      <c r="S33" s="7"/>
      <c r="T33" s="7"/>
      <c r="U33" s="7"/>
      <c r="V33" s="7"/>
    </row>
    <row r="34" spans="3:22" x14ac:dyDescent="0.25">
      <c r="C34" s="9">
        <v>0.82499999999999996</v>
      </c>
      <c r="D34" s="9">
        <v>0.81299999999999994</v>
      </c>
      <c r="E34" s="13">
        <v>1.1830000000000001</v>
      </c>
      <c r="F34" s="13">
        <v>1.21</v>
      </c>
      <c r="G34" s="15">
        <v>0.94399999999999995</v>
      </c>
      <c r="H34" s="15">
        <v>0.90800000000000003</v>
      </c>
      <c r="I34" s="13">
        <v>1.1359999999999999</v>
      </c>
      <c r="J34" s="13">
        <v>1.2</v>
      </c>
      <c r="O34" t="s">
        <v>33</v>
      </c>
      <c r="Q34" t="s">
        <v>34</v>
      </c>
    </row>
    <row r="35" spans="3:22" x14ac:dyDescent="0.25">
      <c r="O35">
        <f>AVERAGE(O33:P33)</f>
        <v>0.22550000000000001</v>
      </c>
      <c r="Q35">
        <f t="shared" ref="P35:Q35" si="1">AVERAGE(Q33:R33)</f>
        <v>0.1875</v>
      </c>
    </row>
    <row r="36" spans="3:22" x14ac:dyDescent="0.25">
      <c r="O36">
        <f>O35-0.1202</f>
        <v>0.1053</v>
      </c>
      <c r="Q36">
        <f t="shared" ref="P36:Q36" si="2">Q35-0.1202</f>
        <v>6.7299999999999999E-2</v>
      </c>
    </row>
    <row r="37" spans="3:22" x14ac:dyDescent="0.25">
      <c r="O37">
        <f>O36/0.4878</f>
        <v>0.21586715867158673</v>
      </c>
      <c r="Q37">
        <f t="shared" ref="P37:Q37" si="3">Q36/0.4878</f>
        <v>0.13796637966379663</v>
      </c>
    </row>
    <row r="38" spans="3:22" x14ac:dyDescent="0.25">
      <c r="O38" s="20">
        <f>O37*50/1000</f>
        <v>1.0793357933579337E-2</v>
      </c>
      <c r="P38" s="20"/>
      <c r="Q38" s="20">
        <f t="shared" ref="P38:Q38" si="4">Q37*50/1000</f>
        <v>6.8983189831898313E-3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Plate 2 - 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Winston Mak</cp:lastModifiedBy>
  <dcterms:created xsi:type="dcterms:W3CDTF">2011-01-18T20:51:17Z</dcterms:created>
  <dcterms:modified xsi:type="dcterms:W3CDTF">2019-09-19T08:00:21Z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