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435" windowHeight="6915"/>
  </bookViews>
  <sheets>
    <sheet name="Plate 1 - Sheet1" sheetId="1" r:id="rId1"/>
  </sheets>
  <definedNames>
    <definedName name="MethodPointer">10682088</definedName>
  </definedNames>
  <calcPr calcId="145621"/>
</workbook>
</file>

<file path=xl/calcChain.xml><?xml version="1.0" encoding="utf-8"?>
<calcChain xmlns="http://schemas.openxmlformats.org/spreadsheetml/2006/main">
  <c r="E39" i="1" l="1"/>
  <c r="C39" i="1"/>
  <c r="E38" i="1"/>
  <c r="C38" i="1"/>
  <c r="E37" i="1"/>
  <c r="C37" i="1"/>
  <c r="E36" i="1"/>
  <c r="C36" i="1"/>
  <c r="H32" i="1"/>
  <c r="G32" i="1" s="1"/>
  <c r="F32" i="1" s="1"/>
  <c r="E32" i="1" s="1"/>
  <c r="D32" i="1" s="1"/>
  <c r="C32" i="1" s="1"/>
  <c r="I32" i="1"/>
</calcChain>
</file>

<file path=xl/sharedStrings.xml><?xml version="1.0" encoding="utf-8"?>
<sst xmlns="http://schemas.openxmlformats.org/spreadsheetml/2006/main" count="31" uniqueCount="31">
  <si>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</si>
  <si>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</si>
  <si>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</si>
  <si>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</si>
  <si>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</si>
  <si>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</si>
  <si>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</si>
  <si>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</si>
  <si>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</si>
  <si>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</si>
  <si>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</si>
  <si>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</si>
  <si>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</si>
  <si>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</si>
  <si>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</si>
  <si>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</si>
  <si>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</si>
  <si>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</si>
  <si>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</si>
  <si>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</si>
  <si>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</si>
  <si>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</si>
  <si>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</si>
  <si>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</si>
  <si>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</si>
  <si>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</si>
  <si>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</si>
  <si>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</si>
  <si>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</si>
  <si>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ENT 1</t>
    <phoneticPr fontId="0" type="noConversion"/>
  </si>
  <si>
    <t>ENT 2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</si>
</sst>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8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19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'Plate 1 - Sheet1'!$C$32:$J$32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Sheet1'!$C$33:$J$33</c:f>
              <c:numCache>
                <c:formatCode>General</c:formatCode>
                <c:ptCount val="8"/>
                <c:pt idx="0">
                  <c:v>9.0999999999999998E-2</c:v>
                </c:pt>
                <c:pt idx="1">
                  <c:v>0.10199999999999999</c:v>
                </c:pt>
                <c:pt idx="2">
                  <c:v>0.11600000000000001</c:v>
                </c:pt>
                <c:pt idx="3">
                  <c:v>0.16900000000000001</c:v>
                </c:pt>
                <c:pt idx="4">
                  <c:v>0.20399999999999999</c:v>
                </c:pt>
                <c:pt idx="5">
                  <c:v>0.30499999999999999</c:v>
                </c:pt>
                <c:pt idx="6">
                  <c:v>0.502</c:v>
                </c:pt>
                <c:pt idx="7">
                  <c:v>0.80200000000000005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798144"/>
        <c:axId val="109796352"/>
      </c:scatterChart>
      <c:valAx>
        <c:axId val="109798144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9796352"/>
        <c:crosses val="autoZero"/>
        <c:crossBetween val="midCat"/>
      </c:valAx>
      <c:valAx>
        <c:axId val="109796352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9798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133350</xdr:colOff>
      <xdr:row>29</xdr:row>
      <xdr:rowOff>128587</xdr:rowOff>
    </xdr:from>
    <xdr:to>
      <xdr:col>18</xdr:col>
      <xdr:colOff>438150</xdr:colOff>
      <xdr:row>46</xdr:row>
      <xdr:rowOff>119062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9"/>
  <sheetViews>
    <sheetView tabSelected="1" topLeftCell="A10" workbookViewId="0">
      <selection activeCell="C39" sqref="C39:E39"/>
    </sheetView>
  </sheetViews>
  <sheetFormatPr defaultRowHeight="12.75" x14ac:dyDescent="0.2"/>
  <cols>
    <col min="1" max="1" width="20.7109375" customWidth="1"/>
    <col min="2" max="2" width="12.7109375" customWidth="1"/>
    <col min="3" max="3" width="10.28515625" bestFit="1" customWidth="1"/>
    <col min="5" max="5" width="10.28515625" bestFit="1" customWidth="1"/>
  </cols>
  <sheetData>
    <row r="2" spans="1:2" x14ac:dyDescent="0.2">
      <c r="A2" s="1" t="s">
        <v>0</v>
      </c>
      <c r="B2" s="1" t="s">
        <v>1</v>
      </c>
    </row>
    <row r="4" spans="1:2" x14ac:dyDescent="0.2">
      <c r="A4" s="1" t="s">
        <v>2</v>
      </c>
      <c r="B4" s="1" t="s">
        <v>3</v>
      </c>
    </row>
    <row r="5" spans="1:2" x14ac:dyDescent="0.2">
      <c r="A5" s="1" t="s">
        <v>4</v>
      </c>
      <c r="B5" s="2">
        <v>43698</v>
      </c>
    </row>
    <row r="6" spans="1:2" x14ac:dyDescent="0.2">
      <c r="A6" s="1" t="s">
        <v>5</v>
      </c>
      <c r="B6" s="3">
        <v>0.52688657407407413</v>
      </c>
    </row>
    <row r="7" spans="1:2" x14ac:dyDescent="0.2">
      <c r="A7" s="1" t="s">
        <v>6</v>
      </c>
      <c r="B7" s="1" t="s">
        <v>7</v>
      </c>
    </row>
    <row r="8" spans="1:2" x14ac:dyDescent="0.2">
      <c r="A8" s="1" t="s">
        <v>8</v>
      </c>
      <c r="B8" s="1">
        <v>263893</v>
      </c>
    </row>
    <row r="9" spans="1:2" x14ac:dyDescent="0.2">
      <c r="A9" s="1" t="s">
        <v>9</v>
      </c>
      <c r="B9" s="1" t="s">
        <v>10</v>
      </c>
    </row>
    <row r="11" spans="1:2" x14ac:dyDescent="0.2">
      <c r="A11" s="4" t="s">
        <v>11</v>
      </c>
      <c r="B11" s="1"/>
    </row>
    <row r="12" spans="1:2" x14ac:dyDescent="0.2">
      <c r="A12" t="s">
        <v>12</v>
      </c>
      <c r="B12" t="s">
        <v>13</v>
      </c>
    </row>
    <row r="13" spans="1:2" x14ac:dyDescent="0.2">
      <c r="A13" t="s">
        <v>14</v>
      </c>
      <c r="B13" t="s">
        <v>15</v>
      </c>
    </row>
    <row r="14" spans="1:2" x14ac:dyDescent="0.2">
      <c r="B14" t="s">
        <v>16</v>
      </c>
    </row>
    <row r="15" spans="1:2" x14ac:dyDescent="0.2">
      <c r="B15" t="s">
        <v>17</v>
      </c>
    </row>
    <row r="16" spans="1:2" x14ac:dyDescent="0.2">
      <c r="B16" t="s">
        <v>18</v>
      </c>
    </row>
    <row r="18" spans="1:15" x14ac:dyDescent="0.2">
      <c r="A18" s="4" t="s">
        <v>19</v>
      </c>
      <c r="B18" s="1"/>
    </row>
    <row r="19" spans="1:15" x14ac:dyDescent="0.2">
      <c r="A19" s="1" t="s">
        <v>20</v>
      </c>
      <c r="B19" s="1">
        <v>0</v>
      </c>
    </row>
    <row r="21" spans="1:15" x14ac:dyDescent="0.2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">
      <c r="B22" s="6" t="s">
        <v>21</v>
      </c>
      <c r="C22" s="7">
        <v>9.0999999999999998E-2</v>
      </c>
      <c r="D22" s="8">
        <v>0.254</v>
      </c>
      <c r="E22" s="7">
        <v>4.9000000000000002E-2</v>
      </c>
      <c r="F22" s="7">
        <v>4.8000000000000001E-2</v>
      </c>
      <c r="G22" s="7">
        <v>4.9000000000000002E-2</v>
      </c>
      <c r="H22" s="7">
        <v>4.8000000000000001E-2</v>
      </c>
      <c r="I22" s="7">
        <v>4.7E-2</v>
      </c>
      <c r="J22" s="7">
        <v>0.05</v>
      </c>
      <c r="K22" s="7">
        <v>4.8000000000000001E-2</v>
      </c>
      <c r="L22" s="7">
        <v>4.9000000000000002E-2</v>
      </c>
      <c r="M22" s="7">
        <v>4.7E-2</v>
      </c>
      <c r="N22" s="7">
        <v>5.0999999999999997E-2</v>
      </c>
      <c r="O22" s="9">
        <v>562</v>
      </c>
    </row>
    <row r="23" spans="1:15" x14ac:dyDescent="0.2">
      <c r="B23" s="6" t="s">
        <v>22</v>
      </c>
      <c r="C23" s="10">
        <v>0.10199999999999999</v>
      </c>
      <c r="D23" s="8">
        <v>0.25800000000000001</v>
      </c>
      <c r="E23" s="7">
        <v>4.5999999999999999E-2</v>
      </c>
      <c r="F23" s="7">
        <v>4.5999999999999999E-2</v>
      </c>
      <c r="G23" s="7">
        <v>4.7E-2</v>
      </c>
      <c r="H23" s="7">
        <v>4.9000000000000002E-2</v>
      </c>
      <c r="I23" s="7">
        <v>4.7E-2</v>
      </c>
      <c r="J23" s="7">
        <v>0.05</v>
      </c>
      <c r="K23" s="7">
        <v>5.0999999999999997E-2</v>
      </c>
      <c r="L23" s="7">
        <v>5.5E-2</v>
      </c>
      <c r="M23" s="7">
        <v>4.8000000000000001E-2</v>
      </c>
      <c r="N23" s="7">
        <v>4.8000000000000001E-2</v>
      </c>
      <c r="O23" s="9">
        <v>562</v>
      </c>
    </row>
    <row r="24" spans="1:15" x14ac:dyDescent="0.2">
      <c r="B24" s="6" t="s">
        <v>23</v>
      </c>
      <c r="C24" s="10">
        <v>0.11600000000000001</v>
      </c>
      <c r="D24" s="11">
        <v>0.28599999999999998</v>
      </c>
      <c r="E24" s="7">
        <v>4.7E-2</v>
      </c>
      <c r="F24" s="7">
        <v>4.7E-2</v>
      </c>
      <c r="G24" s="7">
        <v>4.9000000000000002E-2</v>
      </c>
      <c r="H24" s="7">
        <v>0.05</v>
      </c>
      <c r="I24" s="7">
        <v>0.05</v>
      </c>
      <c r="J24" s="7">
        <v>4.9000000000000002E-2</v>
      </c>
      <c r="K24" s="7">
        <v>5.1999999999999998E-2</v>
      </c>
      <c r="L24" s="7">
        <v>4.9000000000000002E-2</v>
      </c>
      <c r="M24" s="7">
        <v>4.9000000000000002E-2</v>
      </c>
      <c r="N24" s="7">
        <v>4.8000000000000001E-2</v>
      </c>
      <c r="O24" s="9">
        <v>562</v>
      </c>
    </row>
    <row r="25" spans="1:15" x14ac:dyDescent="0.2">
      <c r="B25" s="6" t="s">
        <v>24</v>
      </c>
      <c r="C25" s="12">
        <v>0.16900000000000001</v>
      </c>
      <c r="D25" s="11">
        <v>0.30399999999999999</v>
      </c>
      <c r="E25" s="7">
        <v>4.7E-2</v>
      </c>
      <c r="F25" s="7">
        <v>4.9000000000000002E-2</v>
      </c>
      <c r="G25" s="7">
        <v>4.9000000000000002E-2</v>
      </c>
      <c r="H25" s="7">
        <v>4.9000000000000002E-2</v>
      </c>
      <c r="I25" s="7">
        <v>4.8000000000000001E-2</v>
      </c>
      <c r="J25" s="7">
        <v>4.8000000000000001E-2</v>
      </c>
      <c r="K25" s="7">
        <v>4.9000000000000002E-2</v>
      </c>
      <c r="L25" s="7">
        <v>4.7E-2</v>
      </c>
      <c r="M25" s="7">
        <v>4.9000000000000002E-2</v>
      </c>
      <c r="N25" s="7">
        <v>0.05</v>
      </c>
      <c r="O25" s="9">
        <v>562</v>
      </c>
    </row>
    <row r="26" spans="1:15" x14ac:dyDescent="0.2">
      <c r="B26" s="6" t="s">
        <v>25</v>
      </c>
      <c r="C26" s="12">
        <v>0.20399999999999999</v>
      </c>
      <c r="D26" s="7">
        <v>4.8000000000000001E-2</v>
      </c>
      <c r="E26" s="7">
        <v>4.9000000000000002E-2</v>
      </c>
      <c r="F26" s="7">
        <v>5.0999999999999997E-2</v>
      </c>
      <c r="G26" s="7">
        <v>5.0999999999999997E-2</v>
      </c>
      <c r="H26" s="7">
        <v>4.9000000000000002E-2</v>
      </c>
      <c r="I26" s="7">
        <v>4.8000000000000001E-2</v>
      </c>
      <c r="J26" s="7">
        <v>4.9000000000000002E-2</v>
      </c>
      <c r="K26" s="7">
        <v>4.9000000000000002E-2</v>
      </c>
      <c r="L26" s="7">
        <v>5.1999999999999998E-2</v>
      </c>
      <c r="M26" s="7">
        <v>4.9000000000000002E-2</v>
      </c>
      <c r="N26" s="7">
        <v>4.9000000000000002E-2</v>
      </c>
      <c r="O26" s="9">
        <v>562</v>
      </c>
    </row>
    <row r="27" spans="1:15" x14ac:dyDescent="0.2">
      <c r="B27" s="6" t="s">
        <v>26</v>
      </c>
      <c r="C27" s="11">
        <v>0.30499999999999999</v>
      </c>
      <c r="D27" s="7">
        <v>4.9000000000000002E-2</v>
      </c>
      <c r="E27" s="7">
        <v>4.8000000000000001E-2</v>
      </c>
      <c r="F27" s="7">
        <v>4.7E-2</v>
      </c>
      <c r="G27" s="7">
        <v>4.9000000000000002E-2</v>
      </c>
      <c r="H27" s="7">
        <v>5.5E-2</v>
      </c>
      <c r="I27" s="7">
        <v>5.1999999999999998E-2</v>
      </c>
      <c r="J27" s="7">
        <v>0.05</v>
      </c>
      <c r="K27" s="7">
        <v>0.05</v>
      </c>
      <c r="L27" s="7">
        <v>4.7E-2</v>
      </c>
      <c r="M27" s="7">
        <v>4.7E-2</v>
      </c>
      <c r="N27" s="7">
        <v>4.8000000000000001E-2</v>
      </c>
      <c r="O27" s="9">
        <v>562</v>
      </c>
    </row>
    <row r="28" spans="1:15" x14ac:dyDescent="0.2">
      <c r="B28" s="6" t="s">
        <v>27</v>
      </c>
      <c r="C28" s="13">
        <v>0.502</v>
      </c>
      <c r="D28" s="7">
        <v>4.8000000000000001E-2</v>
      </c>
      <c r="E28" s="7">
        <v>5.2999999999999999E-2</v>
      </c>
      <c r="F28" s="7">
        <v>0.05</v>
      </c>
      <c r="G28" s="7">
        <v>4.8000000000000001E-2</v>
      </c>
      <c r="H28" s="7">
        <v>5.2999999999999999E-2</v>
      </c>
      <c r="I28" s="7">
        <v>4.9000000000000002E-2</v>
      </c>
      <c r="J28" s="7">
        <v>4.8000000000000001E-2</v>
      </c>
      <c r="K28" s="7">
        <v>0.05</v>
      </c>
      <c r="L28" s="7">
        <v>4.5999999999999999E-2</v>
      </c>
      <c r="M28" s="7">
        <v>4.7E-2</v>
      </c>
      <c r="N28" s="7">
        <v>4.9000000000000002E-2</v>
      </c>
      <c r="O28" s="9">
        <v>562</v>
      </c>
    </row>
    <row r="29" spans="1:15" x14ac:dyDescent="0.2">
      <c r="B29" s="6" t="s">
        <v>28</v>
      </c>
      <c r="C29" s="14">
        <v>0.80200000000000005</v>
      </c>
      <c r="D29" s="7">
        <v>4.7E-2</v>
      </c>
      <c r="E29" s="7">
        <v>4.8000000000000001E-2</v>
      </c>
      <c r="F29" s="7">
        <v>4.7E-2</v>
      </c>
      <c r="G29" s="7">
        <v>4.7E-2</v>
      </c>
      <c r="H29" s="7">
        <v>4.9000000000000002E-2</v>
      </c>
      <c r="I29" s="7">
        <v>4.9000000000000002E-2</v>
      </c>
      <c r="J29" s="7">
        <v>4.8000000000000001E-2</v>
      </c>
      <c r="K29" s="7">
        <v>4.8000000000000001E-2</v>
      </c>
      <c r="L29" s="7">
        <v>4.8000000000000001E-2</v>
      </c>
      <c r="M29" s="7">
        <v>4.8000000000000001E-2</v>
      </c>
      <c r="N29" s="7">
        <v>4.9000000000000002E-2</v>
      </c>
      <c r="O29" s="9">
        <v>562</v>
      </c>
    </row>
    <row r="32" spans="1:15" x14ac:dyDescent="0.2">
      <c r="C32">
        <f t="shared" ref="C32:H32" si="0">D32/2</f>
        <v>1.5625E-2</v>
      </c>
      <c r="D32">
        <f t="shared" si="0"/>
        <v>3.125E-2</v>
      </c>
      <c r="E32">
        <f t="shared" si="0"/>
        <v>6.25E-2</v>
      </c>
      <c r="F32">
        <f t="shared" si="0"/>
        <v>0.125</v>
      </c>
      <c r="G32">
        <f t="shared" si="0"/>
        <v>0.25</v>
      </c>
      <c r="H32">
        <f t="shared" si="0"/>
        <v>0.5</v>
      </c>
      <c r="I32">
        <f>J32/2</f>
        <v>1</v>
      </c>
      <c r="J32" s="15">
        <v>2</v>
      </c>
    </row>
    <row r="33" spans="3:10" x14ac:dyDescent="0.2">
      <c r="C33" s="7">
        <v>9.0999999999999998E-2</v>
      </c>
      <c r="D33" s="10">
        <v>0.10199999999999999</v>
      </c>
      <c r="E33" s="10">
        <v>0.11600000000000001</v>
      </c>
      <c r="F33" s="12">
        <v>0.16900000000000001</v>
      </c>
      <c r="G33" s="12">
        <v>0.20399999999999999</v>
      </c>
      <c r="H33" s="11">
        <v>0.30499999999999999</v>
      </c>
      <c r="I33" s="13">
        <v>0.502</v>
      </c>
      <c r="J33" s="14">
        <v>0.80200000000000005</v>
      </c>
    </row>
    <row r="34" spans="3:10" x14ac:dyDescent="0.2">
      <c r="C34" s="8">
        <v>0.254</v>
      </c>
      <c r="D34" s="8">
        <v>0.25800000000000001</v>
      </c>
      <c r="E34" s="11">
        <v>0.28599999999999998</v>
      </c>
      <c r="F34" s="11">
        <v>0.30399999999999999</v>
      </c>
      <c r="G34" s="7"/>
      <c r="H34" s="7"/>
      <c r="I34" s="7"/>
      <c r="J34" s="7"/>
    </row>
    <row r="35" spans="3:10" x14ac:dyDescent="0.2">
      <c r="C35" t="s">
        <v>29</v>
      </c>
      <c r="E35" t="s">
        <v>30</v>
      </c>
    </row>
    <row r="36" spans="3:10" x14ac:dyDescent="0.2">
      <c r="C36">
        <f>AVERAGE(C34:D34)</f>
        <v>0.25600000000000001</v>
      </c>
      <c r="E36">
        <f t="shared" ref="D36:E36" si="1">AVERAGE(E34:F34)</f>
        <v>0.29499999999999998</v>
      </c>
    </row>
    <row r="37" spans="3:10" x14ac:dyDescent="0.2">
      <c r="C37">
        <f>C36-0.1077</f>
        <v>0.14829999999999999</v>
      </c>
      <c r="E37">
        <f t="shared" ref="D37:E37" si="2">E36-0.1077</f>
        <v>0.18729999999999997</v>
      </c>
    </row>
    <row r="38" spans="3:10" x14ac:dyDescent="0.2">
      <c r="C38">
        <f>C37/0.3588</f>
        <v>0.41332218506131546</v>
      </c>
      <c r="E38">
        <f t="shared" ref="D38:E38" si="3">E37/0.3588</f>
        <v>0.52201783723522843</v>
      </c>
    </row>
    <row r="39" spans="3:10" x14ac:dyDescent="0.2">
      <c r="C39" s="16">
        <f>C38*50/1000</f>
        <v>2.0666109253065772E-2</v>
      </c>
      <c r="D39" s="16"/>
      <c r="E39" s="16">
        <f t="shared" ref="D39:E39" si="4">E38*50/1000</f>
        <v>2.6100891861761424E-2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2011-01-18T20:51:17Z</dcterms:created>
  <dcterms:modified xsi:type="dcterms:W3CDTF">2019-08-21T04:42:35Z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