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11206192</definedName>
  </definedNames>
  <calcPr calcId="145621"/>
</workbook>
</file>

<file path=xl/calcChain.xml><?xml version="1.0" encoding="utf-8"?>
<calcChain xmlns="http://schemas.openxmlformats.org/spreadsheetml/2006/main">
  <c r="E38" i="1" l="1"/>
  <c r="C38" i="1"/>
  <c r="E37" i="1"/>
  <c r="C37" i="1"/>
  <c r="E36" i="1"/>
  <c r="C36" i="1"/>
  <c r="E35" i="1"/>
  <c r="C35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<sst xmlns="http://schemas.openxmlformats.org/spreadsheetml/2006/main" count="31" uniqueCount="31">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</sst>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8.8999999999999996E-2</c:v>
                </c:pt>
                <c:pt idx="1">
                  <c:v>0.104</c:v>
                </c:pt>
                <c:pt idx="2">
                  <c:v>0.121</c:v>
                </c:pt>
                <c:pt idx="3">
                  <c:v>0.13700000000000001</c:v>
                </c:pt>
                <c:pt idx="4">
                  <c:v>0.21</c:v>
                </c:pt>
                <c:pt idx="6">
                  <c:v>0.45100000000000001</c:v>
                </c:pt>
                <c:pt idx="7">
                  <c:v>0.80900000000000005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52512"/>
        <c:axId val="41550976"/>
      </c:scatterChart>
      <c:valAx>
        <c:axId val="41552512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41550976"/>
        <c:crosses val="autoZero"/>
        <c:crossBetween val="midCat"/>
      </c:valAx>
      <c:valAx>
        <c:axId val="41550976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41552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16</xdr:row>
      <xdr:rowOff>100012</xdr:rowOff>
    </xdr:from>
    <xdr:to>
      <xdr:col>17</xdr:col>
      <xdr:colOff>485775</xdr:colOff>
      <xdr:row>33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C38" sqref="C38:E38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43595</v>
      </c>
    </row>
    <row r="6" spans="1:2" x14ac:dyDescent="0.2">
      <c r="A6" s="1" t="s">
        <v>5</v>
      </c>
      <c r="B6" s="3">
        <v>0.51607638888888896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0.223</v>
      </c>
      <c r="D22" s="8">
        <v>0.749</v>
      </c>
      <c r="E22" s="9">
        <v>8.8999999999999996E-2</v>
      </c>
      <c r="F22" s="7">
        <v>0.23899999999999999</v>
      </c>
      <c r="G22" s="9">
        <v>5.0999999999999997E-2</v>
      </c>
      <c r="H22" s="9">
        <v>4.8000000000000001E-2</v>
      </c>
      <c r="I22" s="9">
        <v>4.7E-2</v>
      </c>
      <c r="J22" s="9">
        <v>0.05</v>
      </c>
      <c r="K22" s="9">
        <v>4.5999999999999999E-2</v>
      </c>
      <c r="L22" s="9">
        <v>4.7E-2</v>
      </c>
      <c r="M22" s="9">
        <v>5.0999999999999997E-2</v>
      </c>
      <c r="N22" s="9">
        <v>4.9000000000000002E-2</v>
      </c>
      <c r="O22" s="10">
        <v>562</v>
      </c>
    </row>
    <row r="23" spans="1:15" x14ac:dyDescent="0.2">
      <c r="B23" s="6" t="s">
        <v>22</v>
      </c>
      <c r="C23" s="11">
        <v>0.41799999999999998</v>
      </c>
      <c r="D23" s="12">
        <v>0.70299999999999996</v>
      </c>
      <c r="E23" s="9">
        <v>0.104</v>
      </c>
      <c r="F23" s="11">
        <v>0.32100000000000001</v>
      </c>
      <c r="G23" s="9">
        <v>4.7E-2</v>
      </c>
      <c r="H23" s="9">
        <v>5.0999999999999997E-2</v>
      </c>
      <c r="I23" s="9">
        <v>4.5999999999999999E-2</v>
      </c>
      <c r="J23" s="9">
        <v>0.05</v>
      </c>
      <c r="K23" s="9">
        <v>5.0999999999999997E-2</v>
      </c>
      <c r="L23" s="9">
        <v>4.9000000000000002E-2</v>
      </c>
      <c r="M23" s="9">
        <v>4.9000000000000002E-2</v>
      </c>
      <c r="N23" s="9">
        <v>4.7E-2</v>
      </c>
      <c r="O23" s="10">
        <v>562</v>
      </c>
    </row>
    <row r="24" spans="1:15" x14ac:dyDescent="0.2">
      <c r="B24" s="6" t="s">
        <v>23</v>
      </c>
      <c r="C24" s="11">
        <v>0.37</v>
      </c>
      <c r="D24" s="8">
        <v>0.82399999999999995</v>
      </c>
      <c r="E24" s="9">
        <v>0.121</v>
      </c>
      <c r="F24" s="7">
        <v>0.26300000000000001</v>
      </c>
      <c r="G24" s="9">
        <v>5.0999999999999997E-2</v>
      </c>
      <c r="H24" s="9">
        <v>5.0999999999999997E-2</v>
      </c>
      <c r="I24" s="9">
        <v>4.8000000000000001E-2</v>
      </c>
      <c r="J24" s="9">
        <v>4.8000000000000001E-2</v>
      </c>
      <c r="K24" s="9">
        <v>0.05</v>
      </c>
      <c r="L24" s="9">
        <v>4.8000000000000001E-2</v>
      </c>
      <c r="M24" s="9">
        <v>4.9000000000000002E-2</v>
      </c>
      <c r="N24" s="9">
        <v>4.7E-2</v>
      </c>
      <c r="O24" s="10">
        <v>562</v>
      </c>
    </row>
    <row r="25" spans="1:15" x14ac:dyDescent="0.2">
      <c r="B25" s="6" t="s">
        <v>24</v>
      </c>
      <c r="C25" s="11">
        <v>0.44700000000000001</v>
      </c>
      <c r="D25" s="8">
        <v>0.751</v>
      </c>
      <c r="E25" s="9">
        <v>0.13700000000000001</v>
      </c>
      <c r="F25" s="7">
        <v>0.28299999999999997</v>
      </c>
      <c r="G25" s="9">
        <v>4.8000000000000001E-2</v>
      </c>
      <c r="H25" s="9">
        <v>4.3999999999999997E-2</v>
      </c>
      <c r="I25" s="9">
        <v>4.7E-2</v>
      </c>
      <c r="J25" s="9">
        <v>4.8000000000000001E-2</v>
      </c>
      <c r="K25" s="9">
        <v>4.9000000000000002E-2</v>
      </c>
      <c r="L25" s="9">
        <v>4.7E-2</v>
      </c>
      <c r="M25" s="9">
        <v>4.8000000000000001E-2</v>
      </c>
      <c r="N25" s="9">
        <v>5.0999999999999997E-2</v>
      </c>
      <c r="O25" s="10">
        <v>562</v>
      </c>
    </row>
    <row r="26" spans="1:15" x14ac:dyDescent="0.2">
      <c r="B26" s="6" t="s">
        <v>25</v>
      </c>
      <c r="C26" s="12">
        <v>0.68500000000000005</v>
      </c>
      <c r="D26" s="9">
        <v>7.4999999999999997E-2</v>
      </c>
      <c r="E26" s="7">
        <v>0.21</v>
      </c>
      <c r="F26" s="9">
        <v>5.0999999999999997E-2</v>
      </c>
      <c r="G26" s="9">
        <v>5.1999999999999998E-2</v>
      </c>
      <c r="H26" s="9">
        <v>4.9000000000000002E-2</v>
      </c>
      <c r="I26" s="9">
        <v>0.05</v>
      </c>
      <c r="J26" s="9">
        <v>4.9000000000000002E-2</v>
      </c>
      <c r="K26" s="9">
        <v>4.9000000000000002E-2</v>
      </c>
      <c r="L26" s="9">
        <v>4.5999999999999999E-2</v>
      </c>
      <c r="M26" s="9">
        <v>5.0999999999999997E-2</v>
      </c>
      <c r="N26" s="9">
        <v>4.9000000000000002E-2</v>
      </c>
      <c r="O26" s="10">
        <v>562</v>
      </c>
    </row>
    <row r="27" spans="1:15" x14ac:dyDescent="0.2">
      <c r="B27" s="6" t="s">
        <v>26</v>
      </c>
      <c r="C27" s="13">
        <v>1.1060000000000001</v>
      </c>
      <c r="D27" s="9">
        <v>5.0999999999999997E-2</v>
      </c>
      <c r="E27" s="11">
        <v>0.35599999999999998</v>
      </c>
      <c r="F27" s="9">
        <v>4.9000000000000002E-2</v>
      </c>
      <c r="G27" s="9">
        <v>0.05</v>
      </c>
      <c r="H27" s="9">
        <v>4.8000000000000001E-2</v>
      </c>
      <c r="I27" s="9">
        <v>4.9000000000000002E-2</v>
      </c>
      <c r="J27" s="9">
        <v>4.4999999999999998E-2</v>
      </c>
      <c r="K27" s="9">
        <v>4.7E-2</v>
      </c>
      <c r="L27" s="9">
        <v>4.8000000000000001E-2</v>
      </c>
      <c r="M27" s="9">
        <v>4.8000000000000001E-2</v>
      </c>
      <c r="N27" s="9">
        <v>4.5999999999999999E-2</v>
      </c>
      <c r="O27" s="10">
        <v>562</v>
      </c>
    </row>
    <row r="28" spans="1:15" x14ac:dyDescent="0.2">
      <c r="B28" s="6" t="s">
        <v>27</v>
      </c>
      <c r="C28" s="14">
        <v>1.4590000000000001</v>
      </c>
      <c r="D28" s="9">
        <v>4.9000000000000002E-2</v>
      </c>
      <c r="E28" s="11">
        <v>0.45100000000000001</v>
      </c>
      <c r="F28" s="9">
        <v>5.0999999999999997E-2</v>
      </c>
      <c r="G28" s="9">
        <v>4.7E-2</v>
      </c>
      <c r="H28" s="9">
        <v>4.9000000000000002E-2</v>
      </c>
      <c r="I28" s="9">
        <v>4.8000000000000001E-2</v>
      </c>
      <c r="J28" s="9">
        <v>5.0999999999999997E-2</v>
      </c>
      <c r="K28" s="9">
        <v>4.9000000000000002E-2</v>
      </c>
      <c r="L28" s="9">
        <v>4.7E-2</v>
      </c>
      <c r="M28" s="9">
        <v>4.7E-2</v>
      </c>
      <c r="N28" s="9">
        <v>4.8000000000000001E-2</v>
      </c>
      <c r="O28" s="10">
        <v>562</v>
      </c>
    </row>
    <row r="29" spans="1:15" x14ac:dyDescent="0.2">
      <c r="B29" s="6" t="s">
        <v>28</v>
      </c>
      <c r="C29" s="15">
        <v>1.9710000000000001</v>
      </c>
      <c r="D29" s="9">
        <v>4.7E-2</v>
      </c>
      <c r="E29" s="8">
        <v>0.80900000000000005</v>
      </c>
      <c r="F29" s="9">
        <v>4.8000000000000001E-2</v>
      </c>
      <c r="G29" s="9">
        <v>4.9000000000000002E-2</v>
      </c>
      <c r="H29" s="9">
        <v>0.05</v>
      </c>
      <c r="I29" s="9">
        <v>4.8000000000000001E-2</v>
      </c>
      <c r="J29" s="9">
        <v>4.8000000000000001E-2</v>
      </c>
      <c r="K29" s="9">
        <v>4.8000000000000001E-2</v>
      </c>
      <c r="L29" s="7">
        <v>0.21</v>
      </c>
      <c r="M29" s="9">
        <v>4.7E-2</v>
      </c>
      <c r="N29" s="9">
        <v>4.5999999999999999E-2</v>
      </c>
      <c r="O29" s="10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16">
        <v>2</v>
      </c>
    </row>
    <row r="32" spans="1:15" x14ac:dyDescent="0.2">
      <c r="C32" s="9">
        <v>8.8999999999999996E-2</v>
      </c>
      <c r="D32" s="9">
        <v>0.104</v>
      </c>
      <c r="E32" s="9">
        <v>0.121</v>
      </c>
      <c r="F32" s="9">
        <v>0.13700000000000001</v>
      </c>
      <c r="G32" s="7">
        <v>0.21</v>
      </c>
      <c r="H32" s="11"/>
      <c r="I32" s="11">
        <v>0.45100000000000001</v>
      </c>
      <c r="J32" s="8">
        <v>0.80900000000000005</v>
      </c>
    </row>
    <row r="33" spans="3:10" x14ac:dyDescent="0.2">
      <c r="C33" s="7">
        <v>0.23899999999999999</v>
      </c>
      <c r="D33" s="11">
        <v>0.32100000000000001</v>
      </c>
      <c r="E33" s="7">
        <v>0.26300000000000001</v>
      </c>
      <c r="F33" s="7">
        <v>0.28299999999999997</v>
      </c>
      <c r="G33" s="9"/>
      <c r="H33" s="9"/>
      <c r="I33" s="9"/>
      <c r="J33" s="9"/>
    </row>
    <row r="34" spans="3:10" x14ac:dyDescent="0.2">
      <c r="C34" t="s">
        <v>29</v>
      </c>
      <c r="E34" t="s">
        <v>30</v>
      </c>
    </row>
    <row r="35" spans="3:10" x14ac:dyDescent="0.2">
      <c r="C35">
        <f>AVERAGE(C33:D33)</f>
        <v>0.28000000000000003</v>
      </c>
      <c r="E35">
        <f t="shared" ref="D35:E35" si="1">AVERAGE(E33:F33)</f>
        <v>0.27300000000000002</v>
      </c>
    </row>
    <row r="36" spans="3:10" x14ac:dyDescent="0.2">
      <c r="C36">
        <f>C35-0.0969</f>
        <v>0.18310000000000004</v>
      </c>
      <c r="E36">
        <f t="shared" ref="D36:E36" si="2">E35-0.0969</f>
        <v>0.17610000000000003</v>
      </c>
    </row>
    <row r="37" spans="3:10" x14ac:dyDescent="0.2">
      <c r="C37">
        <f>C36/0.3567</f>
        <v>0.51331651247546972</v>
      </c>
      <c r="E37">
        <f t="shared" ref="D37:F37" si="3">E36/0.3567</f>
        <v>0.49369217830109341</v>
      </c>
    </row>
    <row r="38" spans="3:10" x14ac:dyDescent="0.2">
      <c r="C38" s="17">
        <f>C37*50/1000</f>
        <v>2.5665825623773487E-2</v>
      </c>
      <c r="D38" s="17"/>
      <c r="E38" s="17">
        <f t="shared" ref="D38:E38" si="4">E37*50/1000</f>
        <v>2.4684608915054671E-2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2019-05-10T04:28:09Z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