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rennwany/Desktop/PGs/DATA/RT-qPCR/"/>
    </mc:Choice>
  </mc:AlternateContent>
  <bookViews>
    <workbookView xWindow="13700" yWindow="460" windowWidth="25160" windowHeight="14560" tabRatio="500" activeTab="2"/>
  </bookViews>
  <sheets>
    <sheet name="pre-expo 0" sheetId="1" r:id="rId1"/>
    <sheet name="pre-expo 20" sheetId="2" r:id="rId2"/>
    <sheet name="pre-expo 100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7" i="3" l="1"/>
  <c r="O6" i="3"/>
  <c r="O5" i="3"/>
  <c r="O4" i="3"/>
  <c r="O3" i="3"/>
  <c r="O2" i="3"/>
  <c r="F11" i="3"/>
  <c r="G11" i="3"/>
  <c r="H11" i="3"/>
  <c r="F12" i="3"/>
  <c r="G12" i="3"/>
  <c r="H12" i="3"/>
  <c r="F13" i="3"/>
  <c r="G13" i="3"/>
  <c r="H13" i="3"/>
  <c r="F14" i="3"/>
  <c r="G14" i="3"/>
  <c r="H14" i="3"/>
  <c r="F15" i="3"/>
  <c r="G15" i="3"/>
  <c r="H15" i="3"/>
  <c r="F10" i="3"/>
  <c r="G10" i="3"/>
  <c r="H10" i="3"/>
  <c r="F35" i="3"/>
  <c r="G35" i="3"/>
  <c r="H35" i="3"/>
  <c r="F36" i="3"/>
  <c r="G36" i="3"/>
  <c r="H36" i="3"/>
  <c r="F37" i="3"/>
  <c r="G37" i="3"/>
  <c r="H37" i="3"/>
  <c r="F38" i="3"/>
  <c r="G38" i="3"/>
  <c r="H38" i="3"/>
  <c r="F39" i="3"/>
  <c r="G39" i="3"/>
  <c r="H39" i="3"/>
  <c r="F34" i="3"/>
  <c r="G34" i="3"/>
  <c r="H34" i="3"/>
  <c r="F27" i="3"/>
  <c r="G27" i="3"/>
  <c r="H27" i="3"/>
  <c r="F28" i="3"/>
  <c r="G28" i="3"/>
  <c r="H28" i="3"/>
  <c r="F29" i="3"/>
  <c r="G29" i="3"/>
  <c r="H29" i="3"/>
  <c r="F30" i="3"/>
  <c r="G30" i="3"/>
  <c r="H30" i="3"/>
  <c r="F31" i="3"/>
  <c r="G31" i="3"/>
  <c r="H31" i="3"/>
  <c r="F26" i="3"/>
  <c r="G26" i="3"/>
  <c r="H26" i="3"/>
  <c r="F19" i="3"/>
  <c r="G19" i="3"/>
  <c r="H19" i="3"/>
  <c r="F20" i="3"/>
  <c r="G20" i="3"/>
  <c r="H20" i="3"/>
  <c r="F21" i="3"/>
  <c r="G21" i="3"/>
  <c r="H21" i="3"/>
  <c r="F22" i="3"/>
  <c r="G22" i="3"/>
  <c r="H22" i="3"/>
  <c r="F23" i="3"/>
  <c r="G23" i="3"/>
  <c r="H23" i="3"/>
  <c r="F18" i="3"/>
  <c r="G18" i="3"/>
  <c r="H18" i="3"/>
  <c r="F3" i="3"/>
  <c r="G3" i="3"/>
  <c r="H3" i="3"/>
  <c r="F4" i="3"/>
  <c r="G4" i="3"/>
  <c r="H4" i="3"/>
  <c r="F2" i="3"/>
  <c r="G2" i="3"/>
  <c r="H2" i="3"/>
  <c r="F6" i="3"/>
  <c r="G6" i="3"/>
  <c r="H6" i="3"/>
  <c r="F7" i="3"/>
  <c r="G7" i="3"/>
  <c r="H7" i="3"/>
  <c r="F5" i="3"/>
  <c r="G5" i="3"/>
  <c r="H5" i="3"/>
  <c r="O7" i="2"/>
  <c r="O6" i="2"/>
  <c r="O5" i="2"/>
  <c r="O4" i="2"/>
  <c r="O3" i="2"/>
  <c r="O2" i="2"/>
  <c r="H39" i="2"/>
  <c r="I39" i="2"/>
  <c r="H38" i="2"/>
  <c r="I38" i="2"/>
  <c r="H37" i="2"/>
  <c r="I37" i="2"/>
  <c r="H36" i="2"/>
  <c r="I36" i="2"/>
  <c r="H35" i="2"/>
  <c r="I35" i="2"/>
  <c r="H34" i="2"/>
  <c r="I34" i="2"/>
  <c r="H23" i="2"/>
  <c r="I23" i="2"/>
  <c r="H22" i="2"/>
  <c r="I22" i="2"/>
  <c r="H21" i="2"/>
  <c r="I21" i="2"/>
  <c r="H20" i="2"/>
  <c r="I20" i="2"/>
  <c r="H19" i="2"/>
  <c r="I19" i="2"/>
  <c r="H18" i="2"/>
  <c r="I18" i="2"/>
  <c r="H15" i="2"/>
  <c r="I15" i="2"/>
  <c r="H14" i="2"/>
  <c r="I14" i="2"/>
  <c r="H13" i="2"/>
  <c r="I13" i="2"/>
  <c r="H12" i="2"/>
  <c r="I12" i="2"/>
  <c r="H11" i="2"/>
  <c r="I11" i="2"/>
  <c r="H10" i="2"/>
  <c r="I10" i="2"/>
  <c r="H7" i="2"/>
  <c r="I7" i="2"/>
  <c r="H6" i="2"/>
  <c r="I6" i="2"/>
  <c r="H5" i="2"/>
  <c r="I5" i="2"/>
  <c r="H4" i="2"/>
  <c r="I4" i="2"/>
  <c r="H3" i="2"/>
  <c r="I3" i="2"/>
  <c r="H2" i="2"/>
  <c r="I2" i="2"/>
  <c r="H31" i="2"/>
  <c r="O25" i="2"/>
  <c r="I31" i="2"/>
  <c r="H30" i="2"/>
  <c r="I30" i="2"/>
  <c r="H29" i="2"/>
  <c r="I29" i="2"/>
  <c r="H28" i="2"/>
  <c r="I28" i="2"/>
  <c r="H27" i="2"/>
  <c r="I27" i="2"/>
  <c r="H26" i="2"/>
  <c r="I26" i="2"/>
  <c r="P25" i="2"/>
  <c r="Q25" i="2"/>
  <c r="J3" i="2"/>
  <c r="J4" i="2"/>
  <c r="J5" i="2"/>
  <c r="J6" i="2"/>
  <c r="J7" i="2"/>
  <c r="J2" i="2"/>
  <c r="N7" i="1"/>
  <c r="N6" i="1"/>
  <c r="N5" i="1"/>
  <c r="N4" i="1"/>
  <c r="N3" i="1"/>
  <c r="F21" i="1"/>
  <c r="F18" i="1"/>
  <c r="G21" i="1"/>
  <c r="H21" i="1"/>
  <c r="F19" i="1"/>
  <c r="G19" i="1"/>
  <c r="H19" i="1"/>
  <c r="F20" i="1"/>
  <c r="G20" i="1"/>
  <c r="H20" i="1"/>
  <c r="F22" i="1"/>
  <c r="G22" i="1"/>
  <c r="H22" i="1"/>
  <c r="E23" i="1"/>
  <c r="F23" i="1"/>
  <c r="G23" i="1"/>
  <c r="H23" i="1"/>
  <c r="G18" i="1"/>
  <c r="H18" i="1"/>
  <c r="F7" i="1"/>
  <c r="F2" i="1"/>
  <c r="G7" i="1"/>
  <c r="H7" i="1"/>
  <c r="F6" i="1"/>
  <c r="G6" i="1"/>
  <c r="H6" i="1"/>
  <c r="F5" i="1"/>
  <c r="G5" i="1"/>
  <c r="H5" i="1"/>
  <c r="F4" i="1"/>
  <c r="G4" i="1"/>
  <c r="H4" i="1"/>
  <c r="F3" i="1"/>
  <c r="G3" i="1"/>
  <c r="H3" i="1"/>
  <c r="G2" i="1"/>
  <c r="H2" i="1"/>
  <c r="F11" i="1"/>
  <c r="F13" i="1"/>
  <c r="F14" i="1"/>
  <c r="F12" i="1"/>
  <c r="F15" i="1"/>
  <c r="F10" i="1"/>
  <c r="J39" i="2"/>
  <c r="J38" i="2"/>
  <c r="J37" i="2"/>
  <c r="J36" i="2"/>
  <c r="J35" i="2"/>
  <c r="J34" i="2"/>
  <c r="J30" i="2"/>
  <c r="J29" i="2"/>
  <c r="J31" i="2"/>
  <c r="J26" i="2"/>
  <c r="J27" i="2"/>
  <c r="J28" i="2"/>
  <c r="J23" i="2"/>
  <c r="J22" i="2"/>
  <c r="J21" i="2"/>
  <c r="J20" i="2"/>
  <c r="J19" i="2"/>
  <c r="J18" i="2"/>
  <c r="J15" i="2"/>
  <c r="J14" i="2"/>
  <c r="J13" i="2"/>
  <c r="J12" i="2"/>
  <c r="J11" i="2"/>
  <c r="J10" i="2"/>
  <c r="F39" i="1"/>
  <c r="F34" i="1"/>
  <c r="G39" i="1"/>
  <c r="H39" i="1"/>
  <c r="F38" i="1"/>
  <c r="G38" i="1"/>
  <c r="H38" i="1"/>
  <c r="F37" i="1"/>
  <c r="G37" i="1"/>
  <c r="H37" i="1"/>
  <c r="F35" i="1"/>
  <c r="G35" i="1"/>
  <c r="H35" i="1"/>
  <c r="F36" i="1"/>
  <c r="G36" i="1"/>
  <c r="H36" i="1"/>
  <c r="G34" i="1"/>
  <c r="H34" i="1"/>
  <c r="F29" i="1"/>
  <c r="F26" i="1"/>
  <c r="G29" i="1"/>
  <c r="H29" i="1"/>
  <c r="F31" i="1"/>
  <c r="G31" i="1"/>
  <c r="H31" i="1"/>
  <c r="F28" i="1"/>
  <c r="G28" i="1"/>
  <c r="H28" i="1"/>
  <c r="F27" i="1"/>
  <c r="G27" i="1"/>
  <c r="H27" i="1"/>
  <c r="G26" i="1"/>
  <c r="H26" i="1"/>
  <c r="G15" i="1"/>
  <c r="H15" i="1"/>
  <c r="G12" i="1"/>
  <c r="H12" i="1"/>
  <c r="G14" i="1"/>
  <c r="H14" i="1"/>
  <c r="G13" i="1"/>
  <c r="H13" i="1"/>
  <c r="G11" i="1"/>
  <c r="H11" i="1"/>
  <c r="G10" i="1"/>
  <c r="H10" i="1"/>
  <c r="F30" i="1"/>
  <c r="G30" i="1"/>
  <c r="H30" i="1"/>
</calcChain>
</file>

<file path=xl/sharedStrings.xml><?xml version="1.0" encoding="utf-8"?>
<sst xmlns="http://schemas.openxmlformats.org/spreadsheetml/2006/main" count="171" uniqueCount="17">
  <si>
    <t>miR</t>
    <phoneticPr fontId="2" type="noConversion"/>
  </si>
  <si>
    <t>U6</t>
    <phoneticPr fontId="2" type="noConversion"/>
  </si>
  <si>
    <t>△Ct</t>
  </si>
  <si>
    <t>△△Ct</t>
  </si>
  <si>
    <t>2-△△Ct Relative expression</t>
    <phoneticPr fontId="2" type="noConversion"/>
  </si>
  <si>
    <t/>
  </si>
  <si>
    <t>LPS-</t>
    <phoneticPr fontId="1" type="noConversion"/>
  </si>
  <si>
    <t>LPS+</t>
    <phoneticPr fontId="1" type="noConversion"/>
  </si>
  <si>
    <t>pre-exposure gp-120（0ng/ml)</t>
    <phoneticPr fontId="1" type="noConversion"/>
  </si>
  <si>
    <t>Apr.27</t>
    <phoneticPr fontId="1" type="noConversion"/>
  </si>
  <si>
    <t>conc of gp-120（ng/ml)</t>
    <phoneticPr fontId="1" type="noConversion"/>
  </si>
  <si>
    <t>pre-exposure gp-120（20ng/ml)</t>
    <phoneticPr fontId="1" type="noConversion"/>
  </si>
  <si>
    <t>pre-exposure gp-120（100ng/ml)</t>
    <phoneticPr fontId="1" type="noConversion"/>
  </si>
  <si>
    <t>Apr.28</t>
    <phoneticPr fontId="1" type="noConversion"/>
  </si>
  <si>
    <t>Apr.30</t>
    <phoneticPr fontId="1" type="noConversion"/>
  </si>
  <si>
    <t>May.1</t>
    <phoneticPr fontId="1" type="noConversion"/>
  </si>
  <si>
    <t>May.5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</si>
</sst>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b/>
      <sz val="15"/>
      <color indexed="54"/>
      <name val="Calibri"/>
    </font>
    <font>
      <sz val="12"/>
      <color rgb="FF323E32"/>
      <name val="Verdana"/>
    </font>
    <font>
      <sz val="10"/>
      <color rgb="FFFF0000"/>
      <name val="Arial"/>
    </font>
    <font>
      <sz val="12"/>
      <name val="Arial"/>
    </font>
    <font>
      <u/>
      <sz val="12"/>
      <color theme="10"/>
      <name val="DengXian"/>
      <family val="2"/>
      <charset val="134"/>
      <scheme val="minor"/>
    </font>
    <font>
      <u/>
      <sz val="12"/>
      <color theme="11"/>
      <name val="DengXian"/>
      <family val="2"/>
      <charset val="134"/>
      <scheme val="minor"/>
    </font>
    <font>
      <sz val="10"/>
      <color theme="1"/>
      <name val="Arial"/>
    </font>
    <font>
      <sz val="12"/>
      <color theme="1"/>
      <name val="Verdana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Fill="1" applyAlignment="1">
      <alignment horizontal="left"/>
    </xf>
    <xf numFmtId="0" fontId="0" fillId="0" borderId="0" xfId="0" applyFill="1"/>
    <xf numFmtId="10" fontId="0" fillId="0" borderId="0" xfId="0" applyNumberFormat="1"/>
    <xf numFmtId="0" fontId="0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Fill="1"/>
    <xf numFmtId="10" fontId="4" fillId="0" borderId="0" xfId="0" applyNumberFormat="1" applyFont="1"/>
    <xf numFmtId="0" fontId="0" fillId="0" borderId="0" xfId="0" applyFont="1"/>
    <xf numFmtId="0" fontId="0" fillId="5" borderId="0" xfId="0" applyFill="1"/>
    <xf numFmtId="0" fontId="0" fillId="4" borderId="0" xfId="0" applyFont="1" applyFill="1" applyAlignment="1"/>
    <xf numFmtId="0" fontId="0" fillId="5" borderId="0" xfId="0" applyFill="1" applyAlignment="1"/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5" fillId="0" borderId="0" xfId="0" applyFont="1"/>
    <xf numFmtId="10" fontId="0" fillId="0" borderId="0" xfId="0" applyNumberFormat="1" applyFill="1"/>
    <xf numFmtId="10" fontId="4" fillId="0" borderId="0" xfId="0" applyNumberFormat="1" applyFont="1" applyFill="1"/>
    <xf numFmtId="10" fontId="5" fillId="0" borderId="0" xfId="0" applyNumberFormat="1" applyFont="1"/>
    <xf numFmtId="0" fontId="8" fillId="0" borderId="0" xfId="0" applyFont="1" applyFill="1"/>
    <xf numFmtId="0" fontId="8" fillId="0" borderId="0" xfId="0" applyFont="1"/>
    <xf numFmtId="10" fontId="8" fillId="0" borderId="0" xfId="0" applyNumberFormat="1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/>
    <xf numFmtId="10" fontId="0" fillId="0" borderId="0" xfId="0" applyNumberFormat="1" applyFont="1" applyFill="1"/>
    <xf numFmtId="10" fontId="0" fillId="0" borderId="0" xfId="0" applyNumberFormat="1" applyFont="1"/>
    <xf numFmtId="0" fontId="0" fillId="2" borderId="0" xfId="0" applyFont="1" applyFill="1" applyAlignment="1">
      <alignment horizontal="left"/>
    </xf>
    <xf numFmtId="0" fontId="0" fillId="3" borderId="0" xfId="0" applyFont="1" applyFill="1" applyAlignment="1">
      <alignment horizontal="left"/>
    </xf>
    <xf numFmtId="0" fontId="9" fillId="0" borderId="0" xfId="0" applyFont="1"/>
    <xf numFmtId="0" fontId="0" fillId="0" borderId="0" xfId="0" applyFont="1" applyAlignment="1">
      <alignment wrapText="1"/>
    </xf>
    <xf numFmtId="0" fontId="0" fillId="5" borderId="0" xfId="0" applyFill="1" applyAlignment="1">
      <alignment horizontal="left"/>
    </xf>
    <xf numFmtId="0" fontId="0" fillId="5" borderId="0" xfId="0" applyFont="1" applyFill="1" applyAlignment="1">
      <alignment horizontal="left"/>
    </xf>
    <xf numFmtId="9" fontId="5" fillId="0" borderId="0" xfId="0" applyNumberFormat="1" applyFont="1"/>
    <xf numFmtId="0" fontId="0" fillId="4" borderId="0" xfId="0" applyFont="1" applyFill="1" applyAlignment="1">
      <alignment horizontal="center"/>
    </xf>
    <xf numFmtId="0" fontId="0" fillId="5" borderId="0" xfId="0" applyFill="1" applyAlignment="1">
      <alignment horizontal="center"/>
    </xf>
  </cellXfs>
  <cellStyles count="13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workbookViewId="0">
      <selection activeCell="L18" sqref="L18"/>
    </sheetView>
  </sheetViews>
  <sheetFormatPr baseColWidth="10" defaultRowHeight="16" x14ac:dyDescent="0.2"/>
  <cols>
    <col min="2" max="2" width="13.1640625" customWidth="1"/>
    <col min="24" max="24" width="9.5" customWidth="1"/>
    <col min="25" max="25" width="12.6640625" customWidth="1"/>
  </cols>
  <sheetData>
    <row r="1" spans="1:22" ht="64" x14ac:dyDescent="0.2">
      <c r="A1" t="s">
        <v>9</v>
      </c>
      <c r="B1" s="18" t="s">
        <v>10</v>
      </c>
      <c r="C1" s="17" t="s">
        <v>8</v>
      </c>
      <c r="D1" s="2" t="s">
        <v>0</v>
      </c>
      <c r="E1" s="3" t="s">
        <v>1</v>
      </c>
      <c r="F1" s="4" t="s">
        <v>2</v>
      </c>
      <c r="G1" s="4" t="s">
        <v>3</v>
      </c>
      <c r="H1" s="5" t="s">
        <v>4</v>
      </c>
      <c r="I1" t="s">
        <v>5</v>
      </c>
      <c r="J1" t="s">
        <v>5</v>
      </c>
    </row>
    <row r="2" spans="1:22" x14ac:dyDescent="0.2">
      <c r="A2" s="37" t="s">
        <v>6</v>
      </c>
      <c r="B2" s="15">
        <v>0</v>
      </c>
      <c r="C2" s="1">
        <v>1</v>
      </c>
      <c r="D2">
        <v>38.293983459472656</v>
      </c>
      <c r="E2">
        <v>30.44720458984375</v>
      </c>
      <c r="F2" s="6">
        <f t="shared" ref="F2:F7" si="0">D2-E2</f>
        <v>7.8467788696289062</v>
      </c>
      <c r="G2" s="7">
        <f>F2-F2</f>
        <v>0</v>
      </c>
      <c r="H2" s="7">
        <f t="shared" ref="H2:H7" si="1">POWER(2,-G2)</f>
        <v>1</v>
      </c>
      <c r="J2" s="20">
        <v>1</v>
      </c>
      <c r="K2" s="8"/>
      <c r="M2" s="19">
        <v>100</v>
      </c>
      <c r="N2" s="19">
        <v>0</v>
      </c>
      <c r="O2" s="19">
        <v>5</v>
      </c>
      <c r="V2" s="8"/>
    </row>
    <row r="3" spans="1:22" x14ac:dyDescent="0.2">
      <c r="A3" s="37"/>
      <c r="B3" s="15">
        <v>20</v>
      </c>
      <c r="C3" s="9">
        <v>2</v>
      </c>
      <c r="D3" s="13">
        <v>36.208082580566398</v>
      </c>
      <c r="E3" s="13">
        <v>29.4844618225098</v>
      </c>
      <c r="F3" s="26">
        <f t="shared" si="0"/>
        <v>6.7236207580565974</v>
      </c>
      <c r="G3" s="27">
        <f>F3-F2</f>
        <v>-1.1231581115723088</v>
      </c>
      <c r="H3" s="27">
        <f t="shared" si="1"/>
        <v>2.178232740116639</v>
      </c>
      <c r="I3" s="13"/>
      <c r="J3" s="28">
        <v>2.178232740116639</v>
      </c>
      <c r="K3" s="29"/>
      <c r="L3" s="13"/>
      <c r="M3" s="19">
        <v>198.84</v>
      </c>
      <c r="N3" s="22">
        <f>STDEV(J3,J11,J19,J27,J35)</f>
        <v>0.70214216925343742</v>
      </c>
      <c r="O3" s="19">
        <v>5</v>
      </c>
      <c r="V3" s="8"/>
    </row>
    <row r="4" spans="1:22" x14ac:dyDescent="0.2">
      <c r="A4" s="37"/>
      <c r="B4" s="15">
        <v>100</v>
      </c>
      <c r="C4" s="1">
        <v>3</v>
      </c>
      <c r="D4" s="13">
        <v>35.9355844116211</v>
      </c>
      <c r="E4" s="13">
        <v>29.4258673095703</v>
      </c>
      <c r="F4" s="26">
        <f t="shared" si="0"/>
        <v>6.5097171020508</v>
      </c>
      <c r="G4" s="27">
        <f>F4-F2</f>
        <v>-1.3370617675781062</v>
      </c>
      <c r="H4" s="27">
        <f t="shared" si="1"/>
        <v>2.5263626851253016</v>
      </c>
      <c r="I4" s="13"/>
      <c r="J4" s="28">
        <v>2.5263626851253016</v>
      </c>
      <c r="K4" s="29"/>
      <c r="L4" s="13"/>
      <c r="M4" s="19">
        <v>299.39999999999998</v>
      </c>
      <c r="N4" s="22">
        <f>STDEV(J4,J12,J20,J28,J36)</f>
        <v>0.94023417073575455</v>
      </c>
      <c r="O4" s="19">
        <v>5</v>
      </c>
      <c r="V4" s="8"/>
    </row>
    <row r="5" spans="1:22" x14ac:dyDescent="0.2">
      <c r="A5" s="38" t="s">
        <v>7</v>
      </c>
      <c r="B5" s="16">
        <v>0</v>
      </c>
      <c r="C5" s="1">
        <v>4</v>
      </c>
      <c r="D5" s="13">
        <v>36.401866455078</v>
      </c>
      <c r="E5" s="13">
        <v>28.926292953491199</v>
      </c>
      <c r="F5" s="26">
        <f t="shared" si="0"/>
        <v>7.4755735015868012</v>
      </c>
      <c r="G5" s="27">
        <f>F5-F2</f>
        <v>-0.37120536804210502</v>
      </c>
      <c r="H5" s="27">
        <f t="shared" si="1"/>
        <v>1.2934330393377884</v>
      </c>
      <c r="I5" s="13"/>
      <c r="J5" s="28">
        <v>1.2934330393377884</v>
      </c>
      <c r="K5" s="29"/>
      <c r="L5" s="13"/>
      <c r="M5" s="19">
        <v>268.49</v>
      </c>
      <c r="N5" s="22">
        <f>STDEV(J5,J13,J21,J29,J37)</f>
        <v>0.45166547077565794</v>
      </c>
      <c r="O5" s="19">
        <v>5</v>
      </c>
      <c r="V5" s="8"/>
    </row>
    <row r="6" spans="1:22" x14ac:dyDescent="0.2">
      <c r="A6" s="38"/>
      <c r="B6" s="16">
        <v>20</v>
      </c>
      <c r="C6" s="9">
        <v>5</v>
      </c>
      <c r="D6" s="13">
        <v>36.436397552490234</v>
      </c>
      <c r="E6" s="24">
        <v>29.264383002300001</v>
      </c>
      <c r="F6" s="26">
        <f t="shared" si="0"/>
        <v>7.1720145501902337</v>
      </c>
      <c r="G6" s="27">
        <f>F6-F2</f>
        <v>-0.67476431943867254</v>
      </c>
      <c r="H6" s="23">
        <f t="shared" si="1"/>
        <v>1.5963359718653998</v>
      </c>
      <c r="I6" s="13">
        <v>0.66890000000000005</v>
      </c>
      <c r="J6" s="25">
        <v>1.5963359718653998</v>
      </c>
      <c r="K6" s="29"/>
      <c r="L6" s="13"/>
      <c r="M6" s="19">
        <v>114.95</v>
      </c>
      <c r="N6" s="22">
        <f>STDEV(J6,J14,J22,J30,J38)</f>
        <v>0.33098759995257621</v>
      </c>
      <c r="O6" s="19">
        <v>5</v>
      </c>
      <c r="V6" s="8"/>
    </row>
    <row r="7" spans="1:22" x14ac:dyDescent="0.2">
      <c r="A7" s="38"/>
      <c r="B7" s="16">
        <v>100</v>
      </c>
      <c r="C7" s="6">
        <v>6</v>
      </c>
      <c r="D7" s="13">
        <v>37.151885986328125</v>
      </c>
      <c r="E7" s="13">
        <v>28.666061401367188</v>
      </c>
      <c r="F7" s="26">
        <f t="shared" si="0"/>
        <v>8.4858245849609375</v>
      </c>
      <c r="G7" s="27">
        <f>F7-F2</f>
        <v>0.63904571533203125</v>
      </c>
      <c r="H7" s="27">
        <f t="shared" si="1"/>
        <v>0.64213755646836101</v>
      </c>
      <c r="I7" s="13"/>
      <c r="J7" s="28">
        <v>0.64213755646836101</v>
      </c>
      <c r="K7" s="29"/>
      <c r="L7" s="13"/>
      <c r="M7" s="19">
        <v>64.209999999999994</v>
      </c>
      <c r="N7" s="22">
        <f>STDEV(J7,J15,J23,J31,J39)</f>
        <v>0.26544897955692748</v>
      </c>
      <c r="O7" s="19">
        <v>5</v>
      </c>
      <c r="V7" s="8"/>
    </row>
    <row r="8" spans="1:22" x14ac:dyDescent="0.2">
      <c r="D8" s="13"/>
      <c r="E8" s="13"/>
      <c r="F8" s="13"/>
      <c r="G8" s="13"/>
      <c r="H8" s="13"/>
      <c r="I8" s="13"/>
      <c r="J8" s="13"/>
      <c r="K8" s="13"/>
      <c r="L8" s="13"/>
    </row>
    <row r="9" spans="1:22" ht="64" x14ac:dyDescent="0.2">
      <c r="A9" t="s">
        <v>13</v>
      </c>
      <c r="B9" s="18" t="s">
        <v>10</v>
      </c>
      <c r="C9" s="17" t="s">
        <v>8</v>
      </c>
      <c r="D9" s="30" t="s">
        <v>0</v>
      </c>
      <c r="E9" s="31" t="s">
        <v>1</v>
      </c>
      <c r="F9" s="32" t="s">
        <v>2</v>
      </c>
      <c r="G9" s="32" t="s">
        <v>3</v>
      </c>
      <c r="H9" s="33" t="s">
        <v>4</v>
      </c>
      <c r="I9" s="13" t="s">
        <v>5</v>
      </c>
      <c r="J9" s="13" t="s">
        <v>5</v>
      </c>
      <c r="K9" s="13"/>
      <c r="L9" s="13"/>
    </row>
    <row r="10" spans="1:22" x14ac:dyDescent="0.2">
      <c r="A10" s="37" t="s">
        <v>6</v>
      </c>
      <c r="B10" s="15">
        <v>0</v>
      </c>
      <c r="C10" s="1">
        <v>1</v>
      </c>
      <c r="D10" s="13">
        <v>34.204151153564503</v>
      </c>
      <c r="E10" s="13">
        <v>24.507839202880859</v>
      </c>
      <c r="F10" s="26">
        <f>D10-E10</f>
        <v>9.6963119506836435</v>
      </c>
      <c r="G10" s="27">
        <f>F10-F10</f>
        <v>0</v>
      </c>
      <c r="H10" s="27">
        <f t="shared" ref="H10:H15" si="2">POWER(2,-G10)</f>
        <v>1</v>
      </c>
      <c r="I10" s="13"/>
      <c r="J10" s="29">
        <v>1</v>
      </c>
      <c r="K10" s="13"/>
      <c r="L10" s="13"/>
      <c r="M10" s="20"/>
    </row>
    <row r="11" spans="1:22" x14ac:dyDescent="0.2">
      <c r="A11" s="37"/>
      <c r="B11" s="15">
        <v>20</v>
      </c>
      <c r="C11" s="9">
        <v>2</v>
      </c>
      <c r="D11" s="13">
        <v>34.549911499023438</v>
      </c>
      <c r="E11" s="13">
        <v>24.507839202880859</v>
      </c>
      <c r="F11" s="26">
        <f t="shared" ref="F11:F15" si="3">D11-E11</f>
        <v>10.042072296142578</v>
      </c>
      <c r="G11" s="27">
        <f>F11-F10</f>
        <v>0.34576034545893464</v>
      </c>
      <c r="H11" s="27">
        <f t="shared" si="2"/>
        <v>0.7868931499369769</v>
      </c>
      <c r="I11" s="13"/>
      <c r="J11" s="29">
        <v>0.78680000000000005</v>
      </c>
      <c r="K11" s="13"/>
      <c r="L11" s="13"/>
      <c r="M11" s="20"/>
    </row>
    <row r="12" spans="1:22" x14ac:dyDescent="0.2">
      <c r="A12" s="37"/>
      <c r="B12" s="15">
        <v>100</v>
      </c>
      <c r="C12" s="1">
        <v>3</v>
      </c>
      <c r="D12" s="13">
        <v>34.589630126953125</v>
      </c>
      <c r="E12" s="13">
        <v>26.583341598510742</v>
      </c>
      <c r="F12" s="26">
        <f>D12-E12</f>
        <v>8.0062885284423828</v>
      </c>
      <c r="G12" s="27">
        <f>F12-F10</f>
        <v>-1.6900234222412607</v>
      </c>
      <c r="H12" s="23">
        <f t="shared" si="2"/>
        <v>3.2266194208247585</v>
      </c>
      <c r="I12" s="13"/>
      <c r="J12" s="29">
        <v>3.2265999999999999</v>
      </c>
      <c r="K12" s="13"/>
      <c r="L12" s="13"/>
      <c r="M12" s="20"/>
    </row>
    <row r="13" spans="1:22" x14ac:dyDescent="0.2">
      <c r="A13" s="38" t="s">
        <v>7</v>
      </c>
      <c r="B13" s="16">
        <v>0</v>
      </c>
      <c r="C13" s="1">
        <v>4</v>
      </c>
      <c r="D13" s="13">
        <v>35.084064483642578</v>
      </c>
      <c r="E13" s="13">
        <v>24.256156921386719</v>
      </c>
      <c r="F13" s="26">
        <f>D13-E13</f>
        <v>10.827907562255859</v>
      </c>
      <c r="G13" s="27">
        <f>F13-F10</f>
        <v>1.1315956115722159</v>
      </c>
      <c r="H13" s="27">
        <f t="shared" si="2"/>
        <v>0.45641065857008667</v>
      </c>
      <c r="I13" s="13"/>
      <c r="J13" s="29">
        <v>0.45639999999999997</v>
      </c>
      <c r="K13" s="13"/>
      <c r="L13" s="13"/>
      <c r="M13" s="20"/>
    </row>
    <row r="14" spans="1:22" x14ac:dyDescent="0.2">
      <c r="A14" s="38"/>
      <c r="B14" s="16">
        <v>20</v>
      </c>
      <c r="C14" s="9">
        <v>5</v>
      </c>
      <c r="D14" s="13">
        <v>34.379638671875</v>
      </c>
      <c r="E14" s="13">
        <v>25.07166862487793</v>
      </c>
      <c r="F14" s="26">
        <f>D14-E14</f>
        <v>9.3079700469970703</v>
      </c>
      <c r="G14" s="27">
        <f>F14-F10</f>
        <v>-0.38834190368657318</v>
      </c>
      <c r="H14" s="27">
        <f t="shared" si="2"/>
        <v>1.3088882275682443</v>
      </c>
      <c r="I14" s="13"/>
      <c r="J14" s="29">
        <v>1.3088</v>
      </c>
      <c r="K14" s="13"/>
      <c r="L14" s="13"/>
      <c r="M14" s="21"/>
    </row>
    <row r="15" spans="1:22" x14ac:dyDescent="0.2">
      <c r="A15" s="38"/>
      <c r="B15" s="16">
        <v>100</v>
      </c>
      <c r="C15" s="6">
        <v>6</v>
      </c>
      <c r="D15" s="13">
        <v>33.778160095214844</v>
      </c>
      <c r="E15" s="13">
        <v>24.032432556152344</v>
      </c>
      <c r="F15" s="26">
        <f t="shared" si="3"/>
        <v>9.7457275390625</v>
      </c>
      <c r="G15" s="27">
        <f>F15-F10</f>
        <v>4.9415588378856512E-2</v>
      </c>
      <c r="H15" s="27">
        <f t="shared" si="2"/>
        <v>0.96632769283127939</v>
      </c>
      <c r="I15" s="13"/>
      <c r="J15" s="29">
        <v>0.96630000000000005</v>
      </c>
      <c r="K15" s="13"/>
      <c r="L15" s="13"/>
      <c r="M15" s="20"/>
    </row>
    <row r="16" spans="1:22" x14ac:dyDescent="0.2">
      <c r="D16" s="13"/>
      <c r="E16" s="13"/>
      <c r="F16" s="13"/>
      <c r="G16" s="13"/>
      <c r="H16" s="13"/>
      <c r="I16" s="13"/>
      <c r="J16" s="29"/>
      <c r="K16" s="13"/>
      <c r="L16" s="13"/>
    </row>
    <row r="17" spans="1:17" ht="64" x14ac:dyDescent="0.2">
      <c r="A17" t="s">
        <v>14</v>
      </c>
      <c r="B17" s="18" t="s">
        <v>10</v>
      </c>
      <c r="C17" s="17" t="s">
        <v>8</v>
      </c>
      <c r="D17" s="30" t="s">
        <v>0</v>
      </c>
      <c r="E17" s="31" t="s">
        <v>1</v>
      </c>
      <c r="F17" s="32" t="s">
        <v>2</v>
      </c>
      <c r="G17" s="32" t="s">
        <v>3</v>
      </c>
      <c r="H17" s="33" t="s">
        <v>4</v>
      </c>
      <c r="I17" s="13" t="s">
        <v>5</v>
      </c>
      <c r="J17" s="13" t="s">
        <v>5</v>
      </c>
      <c r="K17" s="13"/>
      <c r="L17" s="13"/>
    </row>
    <row r="18" spans="1:17" x14ac:dyDescent="0.2">
      <c r="A18" s="37" t="s">
        <v>6</v>
      </c>
      <c r="B18" s="15">
        <v>0</v>
      </c>
      <c r="C18" s="1">
        <v>1</v>
      </c>
      <c r="D18">
        <v>35.3242992743548</v>
      </c>
      <c r="E18">
        <v>30.44720458984375</v>
      </c>
      <c r="F18" s="6">
        <f t="shared" ref="F18:F23" si="4">D18-E18</f>
        <v>4.8770946845110501</v>
      </c>
      <c r="G18" s="7">
        <f>F18-F18</f>
        <v>0</v>
      </c>
      <c r="H18" s="7">
        <f>POWER(2,-G18)</f>
        <v>1</v>
      </c>
      <c r="J18" s="20">
        <v>1</v>
      </c>
      <c r="L18" s="8"/>
      <c r="M18" s="8"/>
      <c r="N18" s="20"/>
      <c r="O18" s="8"/>
      <c r="P18" s="20"/>
      <c r="Q18" s="8"/>
    </row>
    <row r="19" spans="1:17" x14ac:dyDescent="0.2">
      <c r="A19" s="37"/>
      <c r="B19" s="15">
        <v>20</v>
      </c>
      <c r="C19" s="9">
        <v>2</v>
      </c>
      <c r="D19">
        <v>34.272663116455078</v>
      </c>
      <c r="E19">
        <v>28.666061401367188</v>
      </c>
      <c r="F19" s="6">
        <f t="shared" si="4"/>
        <v>5.6066017150878906</v>
      </c>
      <c r="G19" s="7">
        <f>F19-F18</f>
        <v>0.72950703057684052</v>
      </c>
      <c r="H19" s="7">
        <f>POWER(2,-G19)</f>
        <v>0.60310996153454299</v>
      </c>
      <c r="J19" s="20">
        <v>0.60310996153454299</v>
      </c>
      <c r="L19" s="8"/>
      <c r="M19" s="8"/>
      <c r="N19" s="20"/>
      <c r="O19" s="8"/>
      <c r="P19" s="20"/>
      <c r="Q19" s="8"/>
    </row>
    <row r="20" spans="1:17" x14ac:dyDescent="0.2">
      <c r="A20" s="37"/>
      <c r="B20" s="15">
        <v>100</v>
      </c>
      <c r="C20" s="1">
        <v>3</v>
      </c>
      <c r="D20">
        <v>33.329730987548828</v>
      </c>
      <c r="E20">
        <v>29.435867309570312</v>
      </c>
      <c r="F20" s="6">
        <f t="shared" si="4"/>
        <v>3.8938636779785156</v>
      </c>
      <c r="G20" s="7">
        <f>F20-F18</f>
        <v>-0.98323100653253448</v>
      </c>
      <c r="H20" s="7">
        <f>POWER(2,-G20)</f>
        <v>1.9768878199560798</v>
      </c>
      <c r="J20" s="20">
        <v>1.9768878199560798</v>
      </c>
      <c r="L20" s="8"/>
      <c r="M20" s="8"/>
      <c r="N20" s="20"/>
      <c r="O20" s="8"/>
      <c r="P20" s="20"/>
      <c r="Q20" s="8"/>
    </row>
    <row r="21" spans="1:17" x14ac:dyDescent="0.2">
      <c r="A21" s="38" t="s">
        <v>7</v>
      </c>
      <c r="B21" s="16">
        <v>0</v>
      </c>
      <c r="C21" s="1">
        <v>4</v>
      </c>
      <c r="D21">
        <v>35.943546295166016</v>
      </c>
      <c r="E21">
        <v>28.444461822509766</v>
      </c>
      <c r="F21" s="6">
        <f t="shared" si="4"/>
        <v>7.49908447265625</v>
      </c>
      <c r="G21" s="7">
        <f>F21-F18</f>
        <v>2.6219897881451999</v>
      </c>
      <c r="H21" s="7">
        <f>POWER(2,-G21)</f>
        <v>0.16244353262990052</v>
      </c>
      <c r="J21" s="20">
        <v>0.16244353262990052</v>
      </c>
      <c r="L21" s="8"/>
      <c r="M21" s="8"/>
      <c r="N21" s="20"/>
      <c r="O21" s="8"/>
      <c r="P21" s="20"/>
      <c r="Q21" s="8"/>
    </row>
    <row r="22" spans="1:17" x14ac:dyDescent="0.2">
      <c r="A22" s="38"/>
      <c r="B22" s="16">
        <v>20</v>
      </c>
      <c r="C22" s="9">
        <v>5</v>
      </c>
      <c r="D22">
        <v>33.553028106689453</v>
      </c>
      <c r="E22">
        <v>28.616292953491211</v>
      </c>
      <c r="F22" s="6">
        <f t="shared" si="4"/>
        <v>4.9367351531982422</v>
      </c>
      <c r="G22" s="7">
        <f>F22-F18</f>
        <v>5.9640468687192083E-2</v>
      </c>
      <c r="H22" s="7">
        <f t="shared" ref="H22:H23" si="5">POWER(2,-G22)</f>
        <v>0.95950320551886448</v>
      </c>
      <c r="J22" s="20">
        <v>0.95950320551886448</v>
      </c>
      <c r="L22" s="8"/>
      <c r="M22" s="8"/>
      <c r="N22" s="20"/>
      <c r="O22" s="8"/>
      <c r="P22" s="21"/>
      <c r="Q22" s="8"/>
    </row>
    <row r="23" spans="1:17" x14ac:dyDescent="0.2">
      <c r="A23" s="38"/>
      <c r="B23" s="16">
        <v>100</v>
      </c>
      <c r="C23" s="6">
        <v>6</v>
      </c>
      <c r="D23">
        <v>34.021659851074219</v>
      </c>
      <c r="E23" s="10">
        <f>AVERAGE(E21:E21,E19)</f>
        <v>28.555261611938477</v>
      </c>
      <c r="F23" s="6">
        <f t="shared" si="4"/>
        <v>5.4663982391357422</v>
      </c>
      <c r="G23" s="7">
        <f>F23-F18</f>
        <v>0.58930355462469208</v>
      </c>
      <c r="H23" s="7">
        <f t="shared" si="5"/>
        <v>0.66466368879811411</v>
      </c>
      <c r="J23" s="20">
        <v>0.66466368879811411</v>
      </c>
      <c r="L23" s="8"/>
      <c r="M23" s="8"/>
      <c r="N23" s="20"/>
      <c r="O23" s="8"/>
      <c r="P23" s="20"/>
      <c r="Q23" s="8"/>
    </row>
    <row r="25" spans="1:17" ht="64" x14ac:dyDescent="0.2">
      <c r="A25" t="s">
        <v>15</v>
      </c>
      <c r="B25" s="18" t="s">
        <v>10</v>
      </c>
      <c r="C25" s="17" t="s">
        <v>8</v>
      </c>
      <c r="D25" s="2" t="s">
        <v>0</v>
      </c>
      <c r="E25" s="3" t="s">
        <v>1</v>
      </c>
      <c r="F25" s="4" t="s">
        <v>2</v>
      </c>
      <c r="G25" s="4" t="s">
        <v>3</v>
      </c>
      <c r="H25" s="5" t="s">
        <v>4</v>
      </c>
      <c r="I25" t="s">
        <v>5</v>
      </c>
      <c r="J25" t="s">
        <v>5</v>
      </c>
    </row>
    <row r="26" spans="1:17" x14ac:dyDescent="0.2">
      <c r="A26" s="37" t="s">
        <v>6</v>
      </c>
      <c r="B26" s="15">
        <v>0</v>
      </c>
      <c r="C26" s="1">
        <v>1</v>
      </c>
      <c r="D26">
        <v>38.293983459472656</v>
      </c>
      <c r="E26">
        <v>30.44720458984375</v>
      </c>
      <c r="F26" s="6">
        <f t="shared" ref="F26:F31" si="6">D26-E26</f>
        <v>7.8467788696289062</v>
      </c>
      <c r="G26" s="7">
        <f>F26-F26</f>
        <v>0</v>
      </c>
      <c r="H26" s="7">
        <f t="shared" ref="H26:H31" si="7">POWER(2,-G26)</f>
        <v>1</v>
      </c>
      <c r="J26" s="8">
        <v>1</v>
      </c>
    </row>
    <row r="27" spans="1:17" x14ac:dyDescent="0.2">
      <c r="A27" s="37"/>
      <c r="B27" s="15">
        <v>20</v>
      </c>
      <c r="C27" s="9">
        <v>2</v>
      </c>
      <c r="D27">
        <v>36.308082580566406</v>
      </c>
      <c r="E27">
        <v>28.444461822509766</v>
      </c>
      <c r="F27" s="6">
        <f t="shared" si="6"/>
        <v>7.8636207580566406</v>
      </c>
      <c r="G27" s="7">
        <f>F27-F26</f>
        <v>1.6841888427734375E-2</v>
      </c>
      <c r="H27" s="7">
        <f t="shared" si="7"/>
        <v>0.98839396819738878</v>
      </c>
      <c r="J27" s="8">
        <v>0.98839396819738878</v>
      </c>
    </row>
    <row r="28" spans="1:17" x14ac:dyDescent="0.2">
      <c r="A28" s="37"/>
      <c r="B28" s="15">
        <v>100</v>
      </c>
      <c r="C28" s="1">
        <v>3</v>
      </c>
      <c r="D28">
        <v>35.700584411621094</v>
      </c>
      <c r="E28">
        <v>29.435867309570312</v>
      </c>
      <c r="F28" s="6">
        <f t="shared" si="6"/>
        <v>6.2647171020507812</v>
      </c>
      <c r="G28" s="7">
        <f>F28-F26</f>
        <v>-1.582061767578125</v>
      </c>
      <c r="H28" s="7">
        <f t="shared" si="7"/>
        <v>2.9939741549185985</v>
      </c>
      <c r="J28" s="8">
        <v>2.9939</v>
      </c>
    </row>
    <row r="29" spans="1:17" x14ac:dyDescent="0.2">
      <c r="A29" s="38" t="s">
        <v>7</v>
      </c>
      <c r="B29" s="16">
        <v>0</v>
      </c>
      <c r="C29" s="1">
        <v>4</v>
      </c>
      <c r="D29">
        <v>37.151885986328125</v>
      </c>
      <c r="E29">
        <v>28.666061401367188</v>
      </c>
      <c r="F29" s="6">
        <f t="shared" si="6"/>
        <v>8.4858245849609375</v>
      </c>
      <c r="G29" s="7">
        <f>F29-F26</f>
        <v>0.63904571533203125</v>
      </c>
      <c r="H29" s="7">
        <f t="shared" si="7"/>
        <v>0.64213755646836101</v>
      </c>
      <c r="J29" s="8">
        <v>0.64213755646836101</v>
      </c>
    </row>
    <row r="30" spans="1:17" x14ac:dyDescent="0.2">
      <c r="A30" s="38"/>
      <c r="B30" s="16">
        <v>20</v>
      </c>
      <c r="C30" s="9">
        <v>5</v>
      </c>
      <c r="D30">
        <v>36.436397552490234</v>
      </c>
      <c r="E30" s="24">
        <v>28.789919399999999</v>
      </c>
      <c r="F30" s="6">
        <f t="shared" si="6"/>
        <v>7.6464781524902357</v>
      </c>
      <c r="G30" s="7">
        <f>F30-F26</f>
        <v>-0.20030071713867059</v>
      </c>
      <c r="H30" s="23">
        <f t="shared" si="7"/>
        <v>1.1489378160587915</v>
      </c>
      <c r="J30" s="8">
        <v>1.1489</v>
      </c>
    </row>
    <row r="31" spans="1:17" x14ac:dyDescent="0.2">
      <c r="A31" s="38"/>
      <c r="B31" s="16">
        <v>100</v>
      </c>
      <c r="C31" s="6">
        <v>6</v>
      </c>
      <c r="D31">
        <v>36.938186645507812</v>
      </c>
      <c r="E31">
        <v>28.616292953491211</v>
      </c>
      <c r="F31" s="6">
        <f t="shared" si="6"/>
        <v>8.3218936920166016</v>
      </c>
      <c r="G31" s="7">
        <f>F31-F26</f>
        <v>0.47511482238769531</v>
      </c>
      <c r="H31" s="7">
        <f t="shared" si="7"/>
        <v>0.71940953077529546</v>
      </c>
      <c r="J31" s="8">
        <v>0.71940953077529546</v>
      </c>
    </row>
    <row r="33" spans="1:10" ht="64" x14ac:dyDescent="0.2">
      <c r="A33" t="s">
        <v>16</v>
      </c>
      <c r="B33" s="18" t="s">
        <v>10</v>
      </c>
      <c r="C33" s="17" t="s">
        <v>8</v>
      </c>
      <c r="D33" s="2" t="s">
        <v>0</v>
      </c>
      <c r="E33" s="3" t="s">
        <v>1</v>
      </c>
      <c r="F33" s="4" t="s">
        <v>2</v>
      </c>
      <c r="G33" s="4" t="s">
        <v>3</v>
      </c>
      <c r="H33" s="5" t="s">
        <v>4</v>
      </c>
      <c r="I33" t="s">
        <v>5</v>
      </c>
      <c r="J33" t="s">
        <v>5</v>
      </c>
    </row>
    <row r="34" spans="1:10" x14ac:dyDescent="0.2">
      <c r="A34" s="37" t="s">
        <v>6</v>
      </c>
      <c r="B34" s="15">
        <v>0</v>
      </c>
      <c r="C34" s="1">
        <v>1</v>
      </c>
      <c r="D34">
        <v>31.218828201293945</v>
      </c>
      <c r="E34">
        <v>19.029817581176758</v>
      </c>
      <c r="F34" s="6">
        <f t="shared" ref="F34:F39" si="8">D34-E34</f>
        <v>12.189010620117188</v>
      </c>
      <c r="G34" s="7">
        <f>F34-F34</f>
        <v>0</v>
      </c>
      <c r="H34" s="7">
        <f t="shared" ref="H34:H39" si="9">POWER(2,-G34)</f>
        <v>1</v>
      </c>
      <c r="J34" s="20">
        <v>1</v>
      </c>
    </row>
    <row r="35" spans="1:10" x14ac:dyDescent="0.2">
      <c r="A35" s="37"/>
      <c r="B35" s="15">
        <v>20</v>
      </c>
      <c r="C35" s="9">
        <v>2</v>
      </c>
      <c r="D35">
        <v>31.758781433105469</v>
      </c>
      <c r="E35">
        <v>18.182964324951172</v>
      </c>
      <c r="F35" s="6">
        <f t="shared" si="8"/>
        <v>13.575817108154297</v>
      </c>
      <c r="G35" s="7">
        <f>F35-F34</f>
        <v>1.3868064880371094</v>
      </c>
      <c r="H35" s="7">
        <f t="shared" si="9"/>
        <v>0.38241035960095587</v>
      </c>
      <c r="J35" s="20">
        <v>0.38241035960095587</v>
      </c>
    </row>
    <row r="36" spans="1:10" x14ac:dyDescent="0.2">
      <c r="A36" s="37"/>
      <c r="B36" s="15">
        <v>100</v>
      </c>
      <c r="C36" s="1">
        <v>3</v>
      </c>
      <c r="D36">
        <v>31.477455139160156</v>
      </c>
      <c r="E36">
        <v>19.089080810546875</v>
      </c>
      <c r="F36" s="6">
        <f t="shared" si="8"/>
        <v>12.388374328613281</v>
      </c>
      <c r="G36" s="7">
        <f>F36-F34</f>
        <v>0.19936370849609375</v>
      </c>
      <c r="H36" s="7">
        <f t="shared" si="9"/>
        <v>0.87093459878645441</v>
      </c>
      <c r="J36" s="20">
        <v>0.87093459878645441</v>
      </c>
    </row>
    <row r="37" spans="1:10" x14ac:dyDescent="0.2">
      <c r="A37" s="38" t="s">
        <v>7</v>
      </c>
      <c r="B37" s="16">
        <v>0</v>
      </c>
      <c r="C37" s="1">
        <v>4</v>
      </c>
      <c r="D37">
        <v>30.978813171386719</v>
      </c>
      <c r="E37">
        <v>18.842851638793945</v>
      </c>
      <c r="F37" s="6">
        <f t="shared" si="8"/>
        <v>12.135961532592773</v>
      </c>
      <c r="G37" s="7">
        <f>F37-F34</f>
        <v>-5.3049087524414062E-2</v>
      </c>
      <c r="H37" s="7">
        <f t="shared" si="9"/>
        <v>1.0374552352540924</v>
      </c>
      <c r="J37" s="20">
        <v>1.0374552352540924</v>
      </c>
    </row>
    <row r="38" spans="1:10" x14ac:dyDescent="0.2">
      <c r="A38" s="38"/>
      <c r="B38" s="16">
        <v>20</v>
      </c>
      <c r="C38" s="9">
        <v>5</v>
      </c>
      <c r="D38">
        <v>31.365972518920898</v>
      </c>
      <c r="E38">
        <v>18.720344543457031</v>
      </c>
      <c r="F38" s="6">
        <f t="shared" si="8"/>
        <v>12.645627975463867</v>
      </c>
      <c r="G38" s="7">
        <f>F38-F34</f>
        <v>0.45661735534667969</v>
      </c>
      <c r="H38" s="23">
        <f t="shared" si="9"/>
        <v>0.72869280182954987</v>
      </c>
      <c r="J38" s="25">
        <v>0.72869280182954987</v>
      </c>
    </row>
    <row r="39" spans="1:10" x14ac:dyDescent="0.2">
      <c r="A39" s="38"/>
      <c r="B39" s="16">
        <v>100</v>
      </c>
      <c r="C39" s="6">
        <v>6</v>
      </c>
      <c r="D39">
        <v>32.155708312988281</v>
      </c>
      <c r="E39">
        <v>17.842893600463867</v>
      </c>
      <c r="F39" s="6">
        <f t="shared" si="8"/>
        <v>14.312814712524414</v>
      </c>
      <c r="G39" s="7">
        <f>F39-F34</f>
        <v>2.1238040924072266</v>
      </c>
      <c r="H39" s="7">
        <f t="shared" si="9"/>
        <v>0.2294411249142996</v>
      </c>
      <c r="J39" s="20">
        <v>0.2294411249142996</v>
      </c>
    </row>
  </sheetData>
  <mergeCells count="10">
    <mergeCell ref="A37:A39"/>
    <mergeCell ref="A10:A12"/>
    <mergeCell ref="A13:A15"/>
    <mergeCell ref="A2:A4"/>
    <mergeCell ref="A5:A7"/>
    <mergeCell ref="A18:A20"/>
    <mergeCell ref="A21:A23"/>
    <mergeCell ref="A26:A28"/>
    <mergeCell ref="A29:A31"/>
    <mergeCell ref="A34:A36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S39"/>
  <sheetViews>
    <sheetView topLeftCell="B1" workbookViewId="0">
      <selection activeCell="L9" sqref="L9"/>
    </sheetView>
  </sheetViews>
  <sheetFormatPr baseColWidth="10" defaultRowHeight="16" x14ac:dyDescent="0.2"/>
  <sheetData>
    <row r="1" spans="3:18" ht="64" x14ac:dyDescent="0.2">
      <c r="C1" t="s">
        <v>9</v>
      </c>
      <c r="D1" s="18" t="s">
        <v>10</v>
      </c>
      <c r="E1" s="17" t="s">
        <v>11</v>
      </c>
      <c r="F1" s="2" t="s">
        <v>0</v>
      </c>
      <c r="G1" s="3" t="s">
        <v>1</v>
      </c>
      <c r="H1" s="4" t="s">
        <v>2</v>
      </c>
      <c r="I1" s="4" t="s">
        <v>3</v>
      </c>
      <c r="J1" s="5" t="s">
        <v>4</v>
      </c>
      <c r="K1" t="s">
        <v>5</v>
      </c>
      <c r="L1" s="34">
        <v>7.8467788696289062</v>
      </c>
      <c r="N1" s="6"/>
      <c r="O1" s="7"/>
      <c r="P1" s="7"/>
      <c r="R1" s="20"/>
    </row>
    <row r="2" spans="3:18" x14ac:dyDescent="0.2">
      <c r="C2" s="37" t="s">
        <v>6</v>
      </c>
      <c r="D2" s="15">
        <v>0</v>
      </c>
      <c r="E2" s="1">
        <v>1</v>
      </c>
      <c r="F2">
        <v>36.038143157958999</v>
      </c>
      <c r="G2">
        <v>26.5408630371094</v>
      </c>
      <c r="H2" s="6">
        <f>F2-G2</f>
        <v>9.4972801208495987</v>
      </c>
      <c r="I2">
        <f>H2-L1</f>
        <v>1.6505012512206925</v>
      </c>
      <c r="J2" s="7">
        <f>POWER(2,-I2)</f>
        <v>0.31852946744651145</v>
      </c>
      <c r="L2" s="20">
        <v>0.31852946744651145</v>
      </c>
      <c r="N2" s="22">
        <v>0.35320000000000001</v>
      </c>
      <c r="O2" s="22">
        <f>STDEV(L2,L10,L18,L26,L34)</f>
        <v>0.1719746102087803</v>
      </c>
      <c r="P2" s="19">
        <v>5</v>
      </c>
    </row>
    <row r="3" spans="3:18" x14ac:dyDescent="0.2">
      <c r="C3" s="37"/>
      <c r="D3" s="15">
        <v>20</v>
      </c>
      <c r="E3" s="9">
        <v>2</v>
      </c>
      <c r="F3">
        <v>36.536323547363281</v>
      </c>
      <c r="G3">
        <v>27.978229522705078</v>
      </c>
      <c r="H3" s="6">
        <f t="shared" ref="H3:H6" si="0">F3-G3</f>
        <v>8.5580940246582031</v>
      </c>
      <c r="I3">
        <f>H3-L1</f>
        <v>0.71131515502929688</v>
      </c>
      <c r="J3" s="7">
        <f t="shared" ref="J3:J7" si="1">POWER(2,-I3)</f>
        <v>0.61076311578097597</v>
      </c>
      <c r="L3" s="20">
        <v>0.61076311578097597</v>
      </c>
      <c r="N3" s="22">
        <v>0.57169999999999999</v>
      </c>
      <c r="O3" s="22">
        <f>STDEV(L3,L11,L19,L27,L35)</f>
        <v>0.22165246737251212</v>
      </c>
      <c r="P3" s="19">
        <v>5</v>
      </c>
    </row>
    <row r="4" spans="3:18" x14ac:dyDescent="0.2">
      <c r="C4" s="37"/>
      <c r="D4" s="15">
        <v>100</v>
      </c>
      <c r="E4" s="1">
        <v>3</v>
      </c>
      <c r="F4">
        <v>34.1793212890625</v>
      </c>
      <c r="G4">
        <v>27.139665603637699</v>
      </c>
      <c r="H4" s="6">
        <f t="shared" si="0"/>
        <v>7.0396556854248011</v>
      </c>
      <c r="I4">
        <f>H4-L1</f>
        <v>-0.80712318420410512</v>
      </c>
      <c r="J4" s="7">
        <f t="shared" si="1"/>
        <v>1.7497189228054817</v>
      </c>
      <c r="L4" s="20">
        <v>1.7497189228054817</v>
      </c>
      <c r="N4" s="22">
        <v>1.1651</v>
      </c>
      <c r="O4" s="22">
        <f>STDEV(L4,L12,L20,L28,L36)</f>
        <v>0.73555763988527179</v>
      </c>
      <c r="P4" s="19">
        <v>5</v>
      </c>
    </row>
    <row r="5" spans="3:18" x14ac:dyDescent="0.2">
      <c r="C5" s="38" t="s">
        <v>7</v>
      </c>
      <c r="D5" s="16">
        <v>0</v>
      </c>
      <c r="E5" s="1">
        <v>4</v>
      </c>
      <c r="F5">
        <v>35.459766387939453</v>
      </c>
      <c r="G5">
        <v>28.170450210571289</v>
      </c>
      <c r="H5" s="6">
        <f>F5-G5</f>
        <v>7.2893161773681641</v>
      </c>
      <c r="I5">
        <f>H5-L1</f>
        <v>-0.55746269226074219</v>
      </c>
      <c r="J5" s="7">
        <f t="shared" si="1"/>
        <v>1.4716786578850645</v>
      </c>
      <c r="L5" s="20">
        <v>1.4716786578850645</v>
      </c>
      <c r="N5" s="22">
        <v>1.1193</v>
      </c>
      <c r="O5" s="22">
        <f>STDEV(L5,L13,L21,L29,L37)</f>
        <v>0.61033728003046317</v>
      </c>
      <c r="P5" s="19">
        <v>5</v>
      </c>
    </row>
    <row r="6" spans="3:18" x14ac:dyDescent="0.2">
      <c r="C6" s="38"/>
      <c r="D6" s="16">
        <v>20</v>
      </c>
      <c r="E6" s="9">
        <v>5</v>
      </c>
      <c r="F6">
        <v>35.436397552490199</v>
      </c>
      <c r="G6">
        <v>26.952275466918898</v>
      </c>
      <c r="H6" s="6">
        <f t="shared" si="0"/>
        <v>8.4841220855713004</v>
      </c>
      <c r="I6">
        <f>H6-L1</f>
        <v>0.63734321594239418</v>
      </c>
      <c r="J6" s="7">
        <f t="shared" si="1"/>
        <v>0.64289577915356622</v>
      </c>
      <c r="L6" s="20">
        <v>0.64280000000000004</v>
      </c>
      <c r="N6" s="22">
        <v>0.86429999999999996</v>
      </c>
      <c r="O6" s="22">
        <f>STDEV(L6,L14,L30,L38,L22)</f>
        <v>0.33009937683632323</v>
      </c>
      <c r="P6" s="19">
        <v>5</v>
      </c>
    </row>
    <row r="7" spans="3:18" x14ac:dyDescent="0.2">
      <c r="C7" s="38"/>
      <c r="D7" s="16">
        <v>100</v>
      </c>
      <c r="E7" s="6">
        <v>6</v>
      </c>
      <c r="F7">
        <v>35.667526245117188</v>
      </c>
      <c r="G7">
        <v>27.627170562744141</v>
      </c>
      <c r="H7" s="6">
        <f>F7-G7</f>
        <v>8.0403556823730469</v>
      </c>
      <c r="I7">
        <f>H7-L1</f>
        <v>0.19357681274414062</v>
      </c>
      <c r="J7" s="7">
        <f t="shared" si="1"/>
        <v>0.87443508175802465</v>
      </c>
      <c r="L7" s="20">
        <v>0.87443508175802465</v>
      </c>
      <c r="N7" s="22">
        <v>0.52780000000000005</v>
      </c>
      <c r="O7" s="22">
        <f>STDEV(L7,L15,L23,L31,L39)</f>
        <v>0.283967800653736</v>
      </c>
      <c r="P7" s="19">
        <v>5</v>
      </c>
    </row>
    <row r="8" spans="3:18" x14ac:dyDescent="0.2">
      <c r="O8" s="8"/>
    </row>
    <row r="9" spans="3:18" ht="64" x14ac:dyDescent="0.2">
      <c r="C9" t="s">
        <v>13</v>
      </c>
      <c r="D9" s="18" t="s">
        <v>10</v>
      </c>
      <c r="E9" s="17" t="s">
        <v>11</v>
      </c>
      <c r="F9" s="2" t="s">
        <v>0</v>
      </c>
      <c r="G9" s="3" t="s">
        <v>1</v>
      </c>
      <c r="H9" s="4" t="s">
        <v>2</v>
      </c>
      <c r="I9" s="4" t="s">
        <v>3</v>
      </c>
      <c r="J9" s="5" t="s">
        <v>4</v>
      </c>
      <c r="K9" t="s">
        <v>5</v>
      </c>
      <c r="L9" s="35">
        <v>9.6963119506836435</v>
      </c>
      <c r="M9" s="13"/>
      <c r="N9" s="26"/>
      <c r="O9" s="27"/>
      <c r="P9" s="27"/>
      <c r="Q9" s="13"/>
      <c r="R9" s="29"/>
    </row>
    <row r="10" spans="3:18" x14ac:dyDescent="0.2">
      <c r="C10" s="37" t="s">
        <v>6</v>
      </c>
      <c r="D10" s="15">
        <v>0</v>
      </c>
      <c r="E10" s="1">
        <v>1</v>
      </c>
      <c r="F10">
        <v>36.8075981140137</v>
      </c>
      <c r="G10">
        <v>26.439180374145508</v>
      </c>
      <c r="H10" s="6">
        <f>F10-G10</f>
        <v>10.368417739868192</v>
      </c>
      <c r="I10" s="7">
        <f>H10-L9</f>
        <v>0.672105789184549</v>
      </c>
      <c r="J10" s="27">
        <f t="shared" ref="J10:J15" si="2">POWER(2,-I10)</f>
        <v>0.62758997436587227</v>
      </c>
      <c r="L10" s="28">
        <v>0.62758997436587227</v>
      </c>
    </row>
    <row r="11" spans="3:18" x14ac:dyDescent="0.2">
      <c r="C11" s="37"/>
      <c r="D11" s="15">
        <v>20</v>
      </c>
      <c r="E11" s="9">
        <v>2</v>
      </c>
      <c r="F11">
        <v>36.057548522949219</v>
      </c>
      <c r="G11">
        <v>25.909074783325199</v>
      </c>
      <c r="H11" s="6">
        <f>F11-G11</f>
        <v>10.14847373962402</v>
      </c>
      <c r="I11" s="7">
        <f>H11-L9</f>
        <v>0.4521617889403764</v>
      </c>
      <c r="J11" s="27">
        <f t="shared" si="2"/>
        <v>0.73094674864189246</v>
      </c>
      <c r="L11" s="28">
        <v>0.73094674864189246</v>
      </c>
    </row>
    <row r="12" spans="3:18" x14ac:dyDescent="0.2">
      <c r="C12" s="37"/>
      <c r="D12" s="15">
        <v>100</v>
      </c>
      <c r="E12" s="1">
        <v>3</v>
      </c>
      <c r="F12">
        <v>35.619888305664062</v>
      </c>
      <c r="G12">
        <v>26.857576370239258</v>
      </c>
      <c r="H12" s="6">
        <f>F12-G12</f>
        <v>8.7623119354248047</v>
      </c>
      <c r="I12" s="7">
        <f>H12-L9</f>
        <v>-0.9340000152588388</v>
      </c>
      <c r="J12" s="27">
        <f t="shared" si="2"/>
        <v>1.910565892972206</v>
      </c>
      <c r="L12" s="28">
        <v>1.910565892972206</v>
      </c>
    </row>
    <row r="13" spans="3:18" x14ac:dyDescent="0.2">
      <c r="C13" s="38" t="s">
        <v>7</v>
      </c>
      <c r="D13" s="16">
        <v>0</v>
      </c>
      <c r="E13" s="1">
        <v>4</v>
      </c>
      <c r="F13">
        <v>35.457576751708984</v>
      </c>
      <c r="G13">
        <v>26.042016983032227</v>
      </c>
      <c r="H13" s="6">
        <f>F13-G13</f>
        <v>9.4155597686767578</v>
      </c>
      <c r="I13" s="7">
        <f>H13-L9</f>
        <v>-0.28075218200688568</v>
      </c>
      <c r="J13" s="27">
        <f t="shared" si="2"/>
        <v>1.2148280976827688</v>
      </c>
      <c r="L13" s="28">
        <v>1.2148280976827688</v>
      </c>
    </row>
    <row r="14" spans="3:18" x14ac:dyDescent="0.2">
      <c r="C14" s="38"/>
      <c r="D14" s="16">
        <v>20</v>
      </c>
      <c r="E14" s="9">
        <v>5</v>
      </c>
      <c r="F14">
        <v>33.421585083007812</v>
      </c>
      <c r="G14">
        <v>26.500116348266602</v>
      </c>
      <c r="H14" s="6">
        <f>F6-G14</f>
        <v>8.9362812042235973</v>
      </c>
      <c r="I14" s="7">
        <f>H14-L9</f>
        <v>-0.7600307464600462</v>
      </c>
      <c r="J14" s="23">
        <f t="shared" si="2"/>
        <v>1.6935267164805541</v>
      </c>
      <c r="L14" s="25">
        <v>0.84676335824027715</v>
      </c>
    </row>
    <row r="15" spans="3:18" x14ac:dyDescent="0.2">
      <c r="C15" s="38"/>
      <c r="D15" s="16">
        <v>100</v>
      </c>
      <c r="E15" s="6">
        <v>6</v>
      </c>
      <c r="F15">
        <v>35.626695632934599</v>
      </c>
      <c r="G15">
        <v>23.796054840087891</v>
      </c>
      <c r="H15" s="6">
        <f>F15-G15</f>
        <v>11.830640792846708</v>
      </c>
      <c r="I15" s="7">
        <f>H15-L9</f>
        <v>2.1343288421630646</v>
      </c>
      <c r="J15" s="27">
        <f t="shared" si="2"/>
        <v>0.22777339648083134</v>
      </c>
      <c r="L15" s="28">
        <v>0.22777339648083134</v>
      </c>
    </row>
    <row r="17" spans="3:19" ht="64" x14ac:dyDescent="0.2">
      <c r="C17" t="s">
        <v>14</v>
      </c>
      <c r="D17" s="18" t="s">
        <v>10</v>
      </c>
      <c r="E17" s="17" t="s">
        <v>11</v>
      </c>
      <c r="F17" s="2" t="s">
        <v>0</v>
      </c>
      <c r="G17" s="3" t="s">
        <v>1</v>
      </c>
      <c r="H17" s="4" t="s">
        <v>2</v>
      </c>
      <c r="I17" s="4" t="s">
        <v>3</v>
      </c>
      <c r="J17" s="5" t="s">
        <v>4</v>
      </c>
      <c r="K17" t="s">
        <v>5</v>
      </c>
      <c r="L17" s="34">
        <v>4.8770946845110501</v>
      </c>
      <c r="O17" s="6"/>
      <c r="P17" s="7"/>
      <c r="Q17" s="7"/>
      <c r="S17" s="20"/>
    </row>
    <row r="18" spans="3:19" x14ac:dyDescent="0.2">
      <c r="C18" s="37" t="s">
        <v>6</v>
      </c>
      <c r="D18" s="15">
        <v>0</v>
      </c>
      <c r="E18" s="1">
        <v>1</v>
      </c>
      <c r="F18">
        <v>34.807613372802699</v>
      </c>
      <c r="G18">
        <v>27.540863037109375</v>
      </c>
      <c r="H18" s="6">
        <f t="shared" ref="H18:H23" si="3">F18-G18</f>
        <v>7.2667503356933238</v>
      </c>
      <c r="I18" s="7">
        <f>H18-L17</f>
        <v>2.3896556511822737</v>
      </c>
      <c r="J18" s="7">
        <f t="shared" ref="J18:J23" si="4">POWER(2,-I18)</f>
        <v>0.19082794334021996</v>
      </c>
      <c r="L18" s="20">
        <v>0.19082794334021996</v>
      </c>
    </row>
    <row r="19" spans="3:19" x14ac:dyDescent="0.2">
      <c r="C19" s="37"/>
      <c r="D19" s="15">
        <v>20</v>
      </c>
      <c r="E19" s="9">
        <v>2</v>
      </c>
      <c r="F19">
        <v>34.645374298095703</v>
      </c>
      <c r="G19">
        <v>27.978229522705078</v>
      </c>
      <c r="H19" s="6">
        <f t="shared" si="3"/>
        <v>6.667144775390625</v>
      </c>
      <c r="I19" s="7">
        <f>H19-L17</f>
        <v>1.7900500908795749</v>
      </c>
      <c r="J19" s="7">
        <f t="shared" si="4"/>
        <v>0.28916200599540859</v>
      </c>
      <c r="L19" s="20">
        <v>0.28916200599540859</v>
      </c>
    </row>
    <row r="20" spans="3:19" x14ac:dyDescent="0.2">
      <c r="C20" s="37"/>
      <c r="D20" s="15">
        <v>100</v>
      </c>
      <c r="E20" s="1">
        <v>3</v>
      </c>
      <c r="F20">
        <v>32.2086372375488</v>
      </c>
      <c r="G20">
        <v>26.139665603637699</v>
      </c>
      <c r="H20" s="6">
        <f t="shared" si="3"/>
        <v>6.0689716339111008</v>
      </c>
      <c r="I20" s="7">
        <f>H20-L17</f>
        <v>1.1918769494000507</v>
      </c>
      <c r="J20" s="7">
        <f t="shared" si="4"/>
        <v>0.43773299845510655</v>
      </c>
      <c r="L20" s="20">
        <v>0.43773299845510655</v>
      </c>
    </row>
    <row r="21" spans="3:19" x14ac:dyDescent="0.2">
      <c r="C21" s="38" t="s">
        <v>7</v>
      </c>
      <c r="D21" s="16">
        <v>0</v>
      </c>
      <c r="E21" s="1">
        <v>4</v>
      </c>
      <c r="F21">
        <v>34.286762237548828</v>
      </c>
      <c r="G21">
        <v>27.627170562744102</v>
      </c>
      <c r="H21" s="6">
        <f t="shared" si="3"/>
        <v>6.6595916748047266</v>
      </c>
      <c r="I21" s="7">
        <f>H21-L17</f>
        <v>1.7824969902936765</v>
      </c>
      <c r="J21" s="7">
        <f t="shared" si="4"/>
        <v>0.29067985758283738</v>
      </c>
      <c r="L21" s="20">
        <v>0.29060000000000002</v>
      </c>
    </row>
    <row r="22" spans="3:19" x14ac:dyDescent="0.2">
      <c r="C22" s="38"/>
      <c r="D22" s="16">
        <v>20</v>
      </c>
      <c r="E22" s="9">
        <v>5</v>
      </c>
      <c r="F22">
        <v>33.536323547363303</v>
      </c>
      <c r="G22">
        <v>28.286600112915</v>
      </c>
      <c r="H22" s="6">
        <f t="shared" si="3"/>
        <v>5.2497234344483026</v>
      </c>
      <c r="I22" s="7">
        <f>H22-L17</f>
        <v>0.37262874993725248</v>
      </c>
      <c r="J22" s="23">
        <f t="shared" si="4"/>
        <v>0.77237386320881496</v>
      </c>
      <c r="L22" s="25">
        <v>0.77229999999999999</v>
      </c>
    </row>
    <row r="23" spans="3:19" x14ac:dyDescent="0.2">
      <c r="C23" s="38"/>
      <c r="D23" s="16">
        <v>100</v>
      </c>
      <c r="E23" s="6">
        <v>6</v>
      </c>
      <c r="F23">
        <v>34.1793212890625</v>
      </c>
      <c r="G23">
        <v>27.183820724487305</v>
      </c>
      <c r="H23" s="6">
        <f t="shared" si="3"/>
        <v>6.9955005645751953</v>
      </c>
      <c r="I23" s="7">
        <f>H23-L17</f>
        <v>2.1184058800641452</v>
      </c>
      <c r="J23" s="7">
        <f t="shared" si="4"/>
        <v>0.23030124572080926</v>
      </c>
      <c r="L23" s="20">
        <v>0.23030124572080926</v>
      </c>
    </row>
    <row r="25" spans="3:19" ht="64" x14ac:dyDescent="0.2">
      <c r="C25" t="s">
        <v>15</v>
      </c>
      <c r="D25" s="18" t="s">
        <v>10</v>
      </c>
      <c r="E25" s="17" t="s">
        <v>11</v>
      </c>
      <c r="F25" s="2" t="s">
        <v>0</v>
      </c>
      <c r="G25" s="3" t="s">
        <v>1</v>
      </c>
      <c r="H25" s="4" t="s">
        <v>2</v>
      </c>
      <c r="I25" s="4" t="s">
        <v>3</v>
      </c>
      <c r="J25" s="5" t="s">
        <v>4</v>
      </c>
      <c r="K25" t="s">
        <v>5</v>
      </c>
      <c r="L25" t="s">
        <v>5</v>
      </c>
      <c r="M25">
        <v>38.293983459472656</v>
      </c>
      <c r="N25">
        <v>30.44720458984375</v>
      </c>
      <c r="O25" s="34">
        <f>M25-N25</f>
        <v>7.8467788696289062</v>
      </c>
      <c r="P25" s="7">
        <f>O25-O25</f>
        <v>0</v>
      </c>
      <c r="Q25" s="7">
        <f>POWER(2,-P25)</f>
        <v>1</v>
      </c>
      <c r="S25" s="8">
        <v>1</v>
      </c>
    </row>
    <row r="26" spans="3:19" x14ac:dyDescent="0.2">
      <c r="C26" s="37" t="s">
        <v>6</v>
      </c>
      <c r="D26" s="15">
        <v>0</v>
      </c>
      <c r="E26" s="1">
        <v>1</v>
      </c>
      <c r="F26">
        <v>35.716789245605469</v>
      </c>
      <c r="G26">
        <v>26.519210815429702</v>
      </c>
      <c r="H26" s="6">
        <f t="shared" ref="H26:H31" si="5">F26-G26</f>
        <v>9.197578430175767</v>
      </c>
      <c r="I26" s="7">
        <f>H26-O25</f>
        <v>1.3507995605468608</v>
      </c>
      <c r="J26" s="7">
        <f t="shared" ref="J26:J31" si="6">POWER(2,-I26)</f>
        <v>0.39207469577617882</v>
      </c>
      <c r="L26" s="8">
        <v>0.39207469577617882</v>
      </c>
    </row>
    <row r="27" spans="3:19" x14ac:dyDescent="0.2">
      <c r="C27" s="37"/>
      <c r="D27" s="15">
        <v>20</v>
      </c>
      <c r="E27" s="9">
        <v>2</v>
      </c>
      <c r="F27">
        <v>34.813037872314503</v>
      </c>
      <c r="G27">
        <v>26.241647720336914</v>
      </c>
      <c r="H27" s="6">
        <f t="shared" si="5"/>
        <v>8.5713901519775888</v>
      </c>
      <c r="I27" s="7">
        <f>H27-O25</f>
        <v>0.72461128234868255</v>
      </c>
      <c r="J27" s="7">
        <f t="shared" si="6"/>
        <v>0.60516007609499389</v>
      </c>
      <c r="L27" s="8">
        <v>0.60516007609499389</v>
      </c>
    </row>
    <row r="28" spans="3:19" x14ac:dyDescent="0.2">
      <c r="C28" s="37"/>
      <c r="D28" s="15">
        <v>100</v>
      </c>
      <c r="E28" s="1">
        <v>3</v>
      </c>
      <c r="F28">
        <v>34.097278594970703</v>
      </c>
      <c r="G28">
        <v>26.702091217041001</v>
      </c>
      <c r="H28" s="6">
        <f t="shared" si="5"/>
        <v>7.3951873779297017</v>
      </c>
      <c r="I28" s="7">
        <f>H28-O25</f>
        <v>-0.45159149169920454</v>
      </c>
      <c r="J28" s="7">
        <f t="shared" si="6"/>
        <v>1.3675480191316249</v>
      </c>
      <c r="L28" s="8">
        <v>1.3674999999999999</v>
      </c>
    </row>
    <row r="29" spans="3:19" x14ac:dyDescent="0.2">
      <c r="C29" s="38" t="s">
        <v>7</v>
      </c>
      <c r="D29" s="16">
        <v>0</v>
      </c>
      <c r="E29" s="1">
        <v>4</v>
      </c>
      <c r="F29">
        <v>32.786457061767578</v>
      </c>
      <c r="G29">
        <v>25.832744598388672</v>
      </c>
      <c r="H29" s="6">
        <f t="shared" si="5"/>
        <v>6.9537124633789062</v>
      </c>
      <c r="I29" s="7">
        <f>H29-O25</f>
        <v>-0.89306640625</v>
      </c>
      <c r="J29" s="11">
        <f t="shared" si="6"/>
        <v>1.8571191845514428</v>
      </c>
      <c r="L29" s="8">
        <v>1.8571191845514428</v>
      </c>
    </row>
    <row r="30" spans="3:19" x14ac:dyDescent="0.2">
      <c r="C30" s="38"/>
      <c r="D30" s="16">
        <v>20</v>
      </c>
      <c r="E30" s="9">
        <v>5</v>
      </c>
      <c r="F30">
        <v>33.222866058349602</v>
      </c>
      <c r="G30">
        <v>25.892492294311499</v>
      </c>
      <c r="H30" s="6">
        <f t="shared" si="5"/>
        <v>7.3303737640381037</v>
      </c>
      <c r="I30" s="7">
        <f>H30-O25</f>
        <v>-0.51640510559080255</v>
      </c>
      <c r="J30" s="7">
        <f t="shared" si="6"/>
        <v>1.4303865793777468</v>
      </c>
      <c r="L30" s="8">
        <v>1.4302999999999999</v>
      </c>
    </row>
    <row r="31" spans="3:19" x14ac:dyDescent="0.2">
      <c r="C31" s="38"/>
      <c r="D31" s="16">
        <v>100</v>
      </c>
      <c r="E31" s="6">
        <v>6</v>
      </c>
      <c r="F31">
        <v>34.199058532714801</v>
      </c>
      <c r="G31">
        <v>25.689498901367188</v>
      </c>
      <c r="H31" s="6">
        <f t="shared" si="5"/>
        <v>8.5095596313476136</v>
      </c>
      <c r="I31" s="7">
        <f>H31-O25</f>
        <v>0.66278076171870737</v>
      </c>
      <c r="J31" s="7">
        <f t="shared" si="6"/>
        <v>0.63165961340172994</v>
      </c>
      <c r="L31" s="8">
        <v>0.63165961340172994</v>
      </c>
    </row>
    <row r="33" spans="3:12" ht="64" x14ac:dyDescent="0.2">
      <c r="C33" t="s">
        <v>16</v>
      </c>
      <c r="D33" s="18" t="s">
        <v>10</v>
      </c>
      <c r="E33" s="17" t="s">
        <v>11</v>
      </c>
      <c r="F33" s="2" t="s">
        <v>0</v>
      </c>
      <c r="G33" s="3" t="s">
        <v>1</v>
      </c>
      <c r="H33" s="4" t="s">
        <v>2</v>
      </c>
      <c r="I33" s="4" t="s">
        <v>3</v>
      </c>
      <c r="J33" s="5" t="s">
        <v>4</v>
      </c>
      <c r="K33" t="s">
        <v>5</v>
      </c>
      <c r="L33" s="14">
        <v>12.189010620117188</v>
      </c>
    </row>
    <row r="34" spans="3:12" x14ac:dyDescent="0.2">
      <c r="C34" s="37" t="s">
        <v>6</v>
      </c>
      <c r="D34" s="15">
        <v>0</v>
      </c>
      <c r="E34" s="1">
        <v>1</v>
      </c>
      <c r="F34">
        <v>32.309353790282998</v>
      </c>
      <c r="G34">
        <v>18.032045898437001</v>
      </c>
      <c r="H34" s="6">
        <f t="shared" ref="H34:H39" si="7">F34-G34</f>
        <v>14.277307891845997</v>
      </c>
      <c r="I34" s="7">
        <f>H34-L33</f>
        <v>2.0882972717288091</v>
      </c>
      <c r="J34" s="7">
        <f t="shared" ref="J34:J39" si="8">POWER(2,-I34)</f>
        <v>0.23515806684653109</v>
      </c>
      <c r="L34" s="8">
        <v>0.23515806684653109</v>
      </c>
    </row>
    <row r="35" spans="3:12" x14ac:dyDescent="0.2">
      <c r="C35" s="37"/>
      <c r="D35" s="15">
        <v>20</v>
      </c>
      <c r="E35" s="9">
        <v>2</v>
      </c>
      <c r="F35">
        <v>32.786457061767599</v>
      </c>
      <c r="G35">
        <v>18.444461822509801</v>
      </c>
      <c r="H35" s="6">
        <f t="shared" si="7"/>
        <v>14.341995239257798</v>
      </c>
      <c r="I35" s="7">
        <f>H35-L33</f>
        <v>2.1529846191406108</v>
      </c>
      <c r="J35" s="7">
        <f t="shared" si="8"/>
        <v>0.22484697516257859</v>
      </c>
      <c r="L35" s="8">
        <v>0.22484697516257859</v>
      </c>
    </row>
    <row r="36" spans="3:12" x14ac:dyDescent="0.2">
      <c r="C36" s="37"/>
      <c r="D36" s="15">
        <v>100</v>
      </c>
      <c r="E36" s="1">
        <v>3</v>
      </c>
      <c r="F36">
        <v>33.222866058349602</v>
      </c>
      <c r="G36">
        <v>19.435867309570298</v>
      </c>
      <c r="H36" s="6">
        <f t="shared" si="7"/>
        <v>13.786998748779304</v>
      </c>
      <c r="I36" s="7">
        <f>H36-L33</f>
        <v>1.5979881286621165</v>
      </c>
      <c r="J36" s="7">
        <f t="shared" si="8"/>
        <v>0.33033731961189217</v>
      </c>
      <c r="L36" s="8">
        <v>0.33033731961189217</v>
      </c>
    </row>
    <row r="37" spans="3:12" x14ac:dyDescent="0.2">
      <c r="C37" s="38" t="s">
        <v>7</v>
      </c>
      <c r="D37" s="16">
        <v>0</v>
      </c>
      <c r="E37" s="1">
        <v>4</v>
      </c>
      <c r="F37">
        <v>31.5250434875488</v>
      </c>
      <c r="G37">
        <v>18.949292953491199</v>
      </c>
      <c r="H37" s="6">
        <f t="shared" si="7"/>
        <v>12.575750534057601</v>
      </c>
      <c r="I37" s="7">
        <f>H37-L33</f>
        <v>0.38673991394041352</v>
      </c>
      <c r="J37" s="7">
        <f t="shared" si="8"/>
        <v>0.76485601316348695</v>
      </c>
      <c r="L37" s="8">
        <v>0.76485601316348695</v>
      </c>
    </row>
    <row r="38" spans="3:12" x14ac:dyDescent="0.2">
      <c r="C38" s="38"/>
      <c r="D38" s="16">
        <v>20</v>
      </c>
      <c r="E38" s="9">
        <v>5</v>
      </c>
      <c r="F38">
        <v>32.097278594970703</v>
      </c>
      <c r="G38" s="10">
        <v>19.228203822200001</v>
      </c>
      <c r="H38" s="6">
        <f t="shared" si="7"/>
        <v>12.869074772770702</v>
      </c>
      <c r="I38" s="7">
        <f>H38-L33</f>
        <v>0.6800641526535145</v>
      </c>
      <c r="J38" s="11">
        <f t="shared" si="8"/>
        <v>0.62413752016650426</v>
      </c>
      <c r="L38" s="8">
        <v>0.62413752016650426</v>
      </c>
    </row>
    <row r="39" spans="3:12" x14ac:dyDescent="0.2">
      <c r="C39" s="38"/>
      <c r="D39" s="16">
        <v>100</v>
      </c>
      <c r="E39" s="6">
        <v>6</v>
      </c>
      <c r="F39">
        <v>31.2420127868652</v>
      </c>
      <c r="G39">
        <v>18.416061401367202</v>
      </c>
      <c r="H39" s="6">
        <f t="shared" si="7"/>
        <v>12.825951385497998</v>
      </c>
      <c r="I39" s="7">
        <f>H39-L33</f>
        <v>0.63694076538081035</v>
      </c>
      <c r="J39" s="7">
        <f t="shared" si="8"/>
        <v>0.64307514475145133</v>
      </c>
      <c r="L39" s="8">
        <v>0.64307514475145133</v>
      </c>
    </row>
  </sheetData>
  <mergeCells count="10">
    <mergeCell ref="C26:C28"/>
    <mergeCell ref="C29:C31"/>
    <mergeCell ref="C34:C36"/>
    <mergeCell ref="C37:C39"/>
    <mergeCell ref="C2:C4"/>
    <mergeCell ref="C5:C7"/>
    <mergeCell ref="C10:C12"/>
    <mergeCell ref="C13:C15"/>
    <mergeCell ref="C18:C20"/>
    <mergeCell ref="C21:C2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A17" workbookViewId="0">
      <selection activeCell="K19" sqref="K19"/>
    </sheetView>
  </sheetViews>
  <sheetFormatPr baseColWidth="10" defaultRowHeight="16" x14ac:dyDescent="0.2"/>
  <cols>
    <col min="3" max="3" width="13.33203125" customWidth="1"/>
    <col min="4" max="4" width="12.83203125" bestFit="1" customWidth="1"/>
  </cols>
  <sheetData>
    <row r="1" spans="1:16" ht="48" x14ac:dyDescent="0.2">
      <c r="A1" t="s">
        <v>9</v>
      </c>
      <c r="B1" s="18" t="s">
        <v>10</v>
      </c>
      <c r="C1" s="17" t="s">
        <v>12</v>
      </c>
      <c r="D1" s="2" t="s">
        <v>0</v>
      </c>
      <c r="E1" s="3" t="s">
        <v>1</v>
      </c>
      <c r="F1" s="4" t="s">
        <v>2</v>
      </c>
      <c r="G1" s="4" t="s">
        <v>3</v>
      </c>
      <c r="H1" s="5" t="s">
        <v>4</v>
      </c>
      <c r="I1" t="s">
        <v>5</v>
      </c>
      <c r="J1" s="34">
        <v>7.8467788696289062</v>
      </c>
    </row>
    <row r="2" spans="1:16" x14ac:dyDescent="0.2">
      <c r="A2" s="37" t="s">
        <v>6</v>
      </c>
      <c r="B2" s="15">
        <v>0</v>
      </c>
      <c r="C2" s="1">
        <v>1</v>
      </c>
      <c r="D2">
        <v>34.666851043701172</v>
      </c>
      <c r="E2">
        <v>24.312753677368164</v>
      </c>
      <c r="F2" s="6">
        <f>D2-E2</f>
        <v>10.354097366333008</v>
      </c>
      <c r="G2">
        <f>F2-J1</f>
        <v>2.5073184967041016</v>
      </c>
      <c r="H2">
        <f>POWER(2,-G2)</f>
        <v>0.17588221397612219</v>
      </c>
      <c r="J2" s="8">
        <v>0.17588221397612219</v>
      </c>
      <c r="N2" s="22">
        <v>0.14369999999999999</v>
      </c>
      <c r="O2" s="22">
        <f t="shared" ref="O2:O7" si="0">STDEV(J2,J10,J18,J26,J34)</f>
        <v>4.3564061342266883E-2</v>
      </c>
      <c r="P2" s="19">
        <v>5</v>
      </c>
    </row>
    <row r="3" spans="1:16" x14ac:dyDescent="0.2">
      <c r="A3" s="37"/>
      <c r="B3" s="15">
        <v>20</v>
      </c>
      <c r="C3" s="9">
        <v>2</v>
      </c>
      <c r="D3">
        <v>35.089553833007812</v>
      </c>
      <c r="E3">
        <v>26.1191310882568</v>
      </c>
      <c r="F3" s="6">
        <f t="shared" ref="F3:F7" si="1">D3-E3</f>
        <v>8.9704227447510121</v>
      </c>
      <c r="G3">
        <f>F3-J1</f>
        <v>1.1236438751221058</v>
      </c>
      <c r="H3">
        <f t="shared" ref="H3:H7" si="2">POWER(2,-G3)</f>
        <v>0.45893321344095245</v>
      </c>
      <c r="J3" s="8">
        <v>0.45893321344095245</v>
      </c>
      <c r="N3" s="22">
        <v>0.41949999999999998</v>
      </c>
      <c r="O3" s="22">
        <f t="shared" si="0"/>
        <v>0.22567086132102018</v>
      </c>
      <c r="P3" s="19">
        <v>5</v>
      </c>
    </row>
    <row r="4" spans="1:16" x14ac:dyDescent="0.2">
      <c r="A4" s="37"/>
      <c r="B4" s="15">
        <v>100</v>
      </c>
      <c r="C4" s="1">
        <v>3</v>
      </c>
      <c r="D4">
        <v>33.38250732421875</v>
      </c>
      <c r="E4">
        <v>24.034650802612305</v>
      </c>
      <c r="F4" s="6">
        <f t="shared" si="1"/>
        <v>9.3478565216064453</v>
      </c>
      <c r="G4">
        <f>F4-J1</f>
        <v>1.5010776519775391</v>
      </c>
      <c r="H4">
        <f t="shared" si="2"/>
        <v>0.35328939492245881</v>
      </c>
      <c r="J4" s="12">
        <v>0.35328939492245881</v>
      </c>
      <c r="N4" s="22">
        <v>0.6633</v>
      </c>
      <c r="O4" s="22">
        <f t="shared" si="0"/>
        <v>0.42149661538280875</v>
      </c>
      <c r="P4" s="19">
        <v>5</v>
      </c>
    </row>
    <row r="5" spans="1:16" x14ac:dyDescent="0.2">
      <c r="A5" s="38" t="s">
        <v>7</v>
      </c>
      <c r="B5" s="16">
        <v>0</v>
      </c>
      <c r="C5" s="1">
        <v>4</v>
      </c>
      <c r="D5">
        <v>35.267795562744141</v>
      </c>
      <c r="E5">
        <v>26.5580863952637</v>
      </c>
      <c r="F5" s="6">
        <f>D5-E5</f>
        <v>8.7097091674804403</v>
      </c>
      <c r="G5">
        <f>F5-J1</f>
        <v>0.86293029785153408</v>
      </c>
      <c r="H5">
        <f>POWER(2,-G5)</f>
        <v>0.54983463864255133</v>
      </c>
      <c r="J5" s="8">
        <v>0.54983463864255133</v>
      </c>
      <c r="N5" s="22">
        <v>0.4803</v>
      </c>
      <c r="O5" s="22">
        <f t="shared" si="0"/>
        <v>0.24934587013833037</v>
      </c>
      <c r="P5" s="19">
        <v>5</v>
      </c>
    </row>
    <row r="6" spans="1:16" x14ac:dyDescent="0.2">
      <c r="A6" s="38"/>
      <c r="B6" s="16">
        <v>20</v>
      </c>
      <c r="C6" s="9">
        <v>5</v>
      </c>
      <c r="D6">
        <v>33.943717956542969</v>
      </c>
      <c r="E6">
        <v>25.42341423034668</v>
      </c>
      <c r="F6" s="6">
        <f t="shared" si="1"/>
        <v>8.5203037261962891</v>
      </c>
      <c r="G6">
        <f>F6-J1</f>
        <v>0.67352485656738281</v>
      </c>
      <c r="H6">
        <f t="shared" si="2"/>
        <v>0.62697296621283571</v>
      </c>
      <c r="J6" s="8">
        <v>0.62697296621283571</v>
      </c>
      <c r="N6" s="36">
        <v>0.44</v>
      </c>
      <c r="O6" s="22">
        <f t="shared" si="0"/>
        <v>0.22183882584243442</v>
      </c>
      <c r="P6" s="19">
        <v>5</v>
      </c>
    </row>
    <row r="7" spans="1:16" x14ac:dyDescent="0.2">
      <c r="A7" s="38"/>
      <c r="B7" s="16">
        <v>100</v>
      </c>
      <c r="C7" s="6">
        <v>6</v>
      </c>
      <c r="D7">
        <v>34.477359771728516</v>
      </c>
      <c r="E7">
        <v>24.646110534667969</v>
      </c>
      <c r="F7" s="6">
        <f t="shared" si="1"/>
        <v>9.8312492370605469</v>
      </c>
      <c r="G7">
        <f>F7-J1</f>
        <v>1.9844703674316406</v>
      </c>
      <c r="H7">
        <f t="shared" si="2"/>
        <v>0.25270561619304993</v>
      </c>
      <c r="J7" s="8">
        <v>0.25270561619304993</v>
      </c>
      <c r="N7" s="22">
        <v>0.432</v>
      </c>
      <c r="O7" s="22">
        <f t="shared" si="0"/>
        <v>0.27737566145826376</v>
      </c>
      <c r="P7" s="19">
        <v>5</v>
      </c>
    </row>
    <row r="9" spans="1:16" ht="48" x14ac:dyDescent="0.2">
      <c r="A9" t="s">
        <v>13</v>
      </c>
      <c r="B9" s="18" t="s">
        <v>10</v>
      </c>
      <c r="C9" s="17" t="s">
        <v>12</v>
      </c>
      <c r="D9" s="2" t="s">
        <v>0</v>
      </c>
      <c r="E9" s="3" t="s">
        <v>1</v>
      </c>
      <c r="F9" s="4" t="s">
        <v>2</v>
      </c>
      <c r="G9" s="4" t="s">
        <v>3</v>
      </c>
      <c r="H9" s="5" t="s">
        <v>4</v>
      </c>
      <c r="I9" t="s">
        <v>5</v>
      </c>
      <c r="J9" s="35">
        <v>9.6963119506836435</v>
      </c>
    </row>
    <row r="10" spans="1:16" x14ac:dyDescent="0.2">
      <c r="A10" s="37" t="s">
        <v>6</v>
      </c>
      <c r="B10" s="15">
        <v>0</v>
      </c>
      <c r="C10" s="1">
        <v>1</v>
      </c>
      <c r="D10">
        <v>36.987211608886703</v>
      </c>
      <c r="E10">
        <v>24.7955271148682</v>
      </c>
      <c r="F10">
        <f>D10-E10</f>
        <v>12.191684494018503</v>
      </c>
      <c r="G10">
        <f>F10-J9</f>
        <v>2.4953725433348595</v>
      </c>
      <c r="H10">
        <f>POWER(2,-G10)</f>
        <v>0.17734461837874443</v>
      </c>
      <c r="J10" s="8">
        <v>0.17734461837874443</v>
      </c>
    </row>
    <row r="11" spans="1:16" x14ac:dyDescent="0.2">
      <c r="A11" s="37"/>
      <c r="B11" s="15">
        <v>20</v>
      </c>
      <c r="C11" s="9">
        <v>2</v>
      </c>
      <c r="D11">
        <v>35.000838992309497</v>
      </c>
      <c r="E11">
        <v>24.876058578491211</v>
      </c>
      <c r="F11">
        <f t="shared" ref="F11:F15" si="3">D11-E11</f>
        <v>10.124780413818286</v>
      </c>
      <c r="G11">
        <f>F11-J9</f>
        <v>0.42846846313464226</v>
      </c>
      <c r="H11">
        <f t="shared" ref="H11:H15" si="4">POWER(2,-G11)</f>
        <v>0.74305017431726816</v>
      </c>
      <c r="J11" s="8">
        <v>0.74305017431726816</v>
      </c>
    </row>
    <row r="12" spans="1:16" x14ac:dyDescent="0.2">
      <c r="A12" s="37"/>
      <c r="B12" s="15">
        <v>100</v>
      </c>
      <c r="C12" s="1">
        <v>3</v>
      </c>
      <c r="D12">
        <v>34.195538330078001</v>
      </c>
      <c r="E12">
        <v>24.950418472290039</v>
      </c>
      <c r="F12">
        <f t="shared" si="3"/>
        <v>9.2451198577879623</v>
      </c>
      <c r="G12">
        <f>F12-J9</f>
        <v>-0.45119209289568118</v>
      </c>
      <c r="H12">
        <f t="shared" si="4"/>
        <v>1.3671694765921989</v>
      </c>
      <c r="J12" s="8">
        <v>1.3671694765921989</v>
      </c>
    </row>
    <row r="13" spans="1:16" x14ac:dyDescent="0.2">
      <c r="A13" s="38" t="s">
        <v>7</v>
      </c>
      <c r="B13" s="16">
        <v>0</v>
      </c>
      <c r="C13" s="1">
        <v>4</v>
      </c>
      <c r="D13">
        <v>36.550225982665999</v>
      </c>
      <c r="E13">
        <v>25.910125656127899</v>
      </c>
      <c r="F13">
        <f t="shared" si="3"/>
        <v>10.6401003265381</v>
      </c>
      <c r="G13">
        <f>F13-J9</f>
        <v>0.94378837585445652</v>
      </c>
      <c r="H13">
        <f t="shared" si="4"/>
        <v>0.51986596940794427</v>
      </c>
      <c r="J13" s="8">
        <v>0.51986596940794427</v>
      </c>
    </row>
    <row r="14" spans="1:16" x14ac:dyDescent="0.2">
      <c r="A14" s="38"/>
      <c r="B14" s="16">
        <v>20</v>
      </c>
      <c r="C14" s="9">
        <v>5</v>
      </c>
      <c r="D14">
        <v>36.403661956787097</v>
      </c>
      <c r="E14">
        <v>26.1560933685303</v>
      </c>
      <c r="F14">
        <f t="shared" si="3"/>
        <v>10.247568588256797</v>
      </c>
      <c r="G14">
        <f>F14-J9</f>
        <v>0.5512566375731538</v>
      </c>
      <c r="H14">
        <f t="shared" si="4"/>
        <v>0.68242545311157399</v>
      </c>
      <c r="J14" s="8">
        <v>0.68242545311157399</v>
      </c>
    </row>
    <row r="15" spans="1:16" x14ac:dyDescent="0.2">
      <c r="A15" s="38"/>
      <c r="B15" s="16">
        <v>100</v>
      </c>
      <c r="C15" s="6">
        <v>6</v>
      </c>
      <c r="D15">
        <v>36.041654083251998</v>
      </c>
      <c r="E15">
        <v>26.097919082641599</v>
      </c>
      <c r="F15">
        <f t="shared" si="3"/>
        <v>9.9437350006103991</v>
      </c>
      <c r="G15">
        <f>F15-J9</f>
        <v>0.24742304992675557</v>
      </c>
      <c r="H15">
        <f t="shared" si="4"/>
        <v>0.84239977145699363</v>
      </c>
      <c r="J15" s="8">
        <v>0.84239977145699363</v>
      </c>
    </row>
    <row r="17" spans="1:10" ht="48" x14ac:dyDescent="0.2">
      <c r="A17" t="s">
        <v>14</v>
      </c>
      <c r="B17" s="18" t="s">
        <v>10</v>
      </c>
      <c r="C17" s="17" t="s">
        <v>12</v>
      </c>
      <c r="D17" s="2" t="s">
        <v>0</v>
      </c>
      <c r="E17" s="3" t="s">
        <v>1</v>
      </c>
      <c r="F17" s="4" t="s">
        <v>2</v>
      </c>
      <c r="G17" s="4" t="s">
        <v>3</v>
      </c>
      <c r="H17" s="5" t="s">
        <v>4</v>
      </c>
      <c r="I17" t="s">
        <v>5</v>
      </c>
      <c r="J17" s="34">
        <v>4.8770946845110501</v>
      </c>
    </row>
    <row r="18" spans="1:10" x14ac:dyDescent="0.2">
      <c r="A18" s="37" t="s">
        <v>6</v>
      </c>
      <c r="B18" s="15">
        <v>0</v>
      </c>
      <c r="C18" s="1">
        <v>1</v>
      </c>
      <c r="D18">
        <v>36.939796447753906</v>
      </c>
      <c r="E18">
        <v>28.231115341186499</v>
      </c>
      <c r="F18" s="6">
        <f>D18-E18</f>
        <v>8.7086811065674077</v>
      </c>
      <c r="G18">
        <f>F18-J17</f>
        <v>3.8315864220563576</v>
      </c>
      <c r="H18">
        <f>POWER(2,-G18)</f>
        <v>7.0238876459438479E-2</v>
      </c>
      <c r="J18" s="8">
        <v>7.0238876459438479E-2</v>
      </c>
    </row>
    <row r="19" spans="1:10" x14ac:dyDescent="0.2">
      <c r="A19" s="37"/>
      <c r="B19" s="15">
        <v>20</v>
      </c>
      <c r="C19" s="9">
        <v>2</v>
      </c>
      <c r="D19">
        <v>36.587783813476562</v>
      </c>
      <c r="E19">
        <v>28.502967834472699</v>
      </c>
      <c r="F19" s="6">
        <f t="shared" ref="F19:F23" si="5">D19-E19</f>
        <v>8.0848159790038636</v>
      </c>
      <c r="G19">
        <f>F19-J17</f>
        <v>3.2077212944928135</v>
      </c>
      <c r="H19">
        <f t="shared" ref="H19:H23" si="6">POWER(2,-G19)</f>
        <v>0.10823797850913347</v>
      </c>
      <c r="J19" s="8">
        <v>0.10823797850913347</v>
      </c>
    </row>
    <row r="20" spans="1:10" x14ac:dyDescent="0.2">
      <c r="A20" s="37"/>
      <c r="B20" s="15">
        <v>100</v>
      </c>
      <c r="C20" s="1">
        <v>3</v>
      </c>
      <c r="D20">
        <v>34.267971038818402</v>
      </c>
      <c r="E20" s="24">
        <v>27.7476406097412</v>
      </c>
      <c r="F20" s="6">
        <f t="shared" si="5"/>
        <v>6.5203304290772017</v>
      </c>
      <c r="G20">
        <f>F20-J17</f>
        <v>1.6432357445661516</v>
      </c>
      <c r="H20">
        <f t="shared" si="6"/>
        <v>0.32013764874752276</v>
      </c>
      <c r="J20" s="12">
        <v>0.32013764874752276</v>
      </c>
    </row>
    <row r="21" spans="1:10" x14ac:dyDescent="0.2">
      <c r="A21" s="38" t="s">
        <v>7</v>
      </c>
      <c r="B21" s="16">
        <v>0</v>
      </c>
      <c r="C21" s="1">
        <v>4</v>
      </c>
      <c r="D21">
        <v>35.107433319091797</v>
      </c>
      <c r="E21">
        <v>26.667385101318398</v>
      </c>
      <c r="F21" s="6">
        <f t="shared" si="5"/>
        <v>8.4400482177733984</v>
      </c>
      <c r="G21">
        <f>F21-J17</f>
        <v>3.5629535332623483</v>
      </c>
      <c r="H21">
        <f t="shared" si="6"/>
        <v>8.461436768083036E-2</v>
      </c>
      <c r="J21" s="8">
        <v>8.461436768083036E-2</v>
      </c>
    </row>
    <row r="22" spans="1:10" x14ac:dyDescent="0.2">
      <c r="A22" s="38"/>
      <c r="B22" s="16">
        <v>20</v>
      </c>
      <c r="C22" s="9">
        <v>5</v>
      </c>
      <c r="D22">
        <v>33.681488037109375</v>
      </c>
      <c r="E22">
        <v>26.601261138916016</v>
      </c>
      <c r="F22" s="6">
        <f t="shared" si="5"/>
        <v>7.0802268981933594</v>
      </c>
      <c r="G22">
        <f>F22-J17</f>
        <v>2.2031322136823093</v>
      </c>
      <c r="H22">
        <f t="shared" si="6"/>
        <v>0.21716564354710582</v>
      </c>
      <c r="J22" s="8">
        <v>0.21716564354710582</v>
      </c>
    </row>
    <row r="23" spans="1:10" x14ac:dyDescent="0.2">
      <c r="A23" s="38"/>
      <c r="B23" s="16">
        <v>100</v>
      </c>
      <c r="C23" s="6">
        <v>6</v>
      </c>
      <c r="D23">
        <v>35.17529296875</v>
      </c>
      <c r="E23">
        <v>27.117481231689499</v>
      </c>
      <c r="F23" s="6">
        <f t="shared" si="5"/>
        <v>8.0578117370605007</v>
      </c>
      <c r="G23">
        <f>F23-J17</f>
        <v>3.1807170525494506</v>
      </c>
      <c r="H23">
        <f t="shared" si="6"/>
        <v>0.11028304770633109</v>
      </c>
      <c r="J23" s="8">
        <v>0.11028304770633109</v>
      </c>
    </row>
    <row r="25" spans="1:10" ht="48" x14ac:dyDescent="0.2">
      <c r="A25" t="s">
        <v>15</v>
      </c>
      <c r="B25" s="18" t="s">
        <v>10</v>
      </c>
      <c r="C25" s="17" t="s">
        <v>12</v>
      </c>
      <c r="D25" s="2" t="s">
        <v>0</v>
      </c>
      <c r="E25" s="3" t="s">
        <v>1</v>
      </c>
      <c r="F25" s="4" t="s">
        <v>2</v>
      </c>
      <c r="G25" s="4" t="s">
        <v>3</v>
      </c>
      <c r="H25" s="5" t="s">
        <v>4</v>
      </c>
      <c r="I25" t="s">
        <v>5</v>
      </c>
      <c r="J25" s="34">
        <v>7.8467788696289062</v>
      </c>
    </row>
    <row r="26" spans="1:10" x14ac:dyDescent="0.2">
      <c r="A26" s="37" t="s">
        <v>6</v>
      </c>
      <c r="B26" s="15">
        <v>0</v>
      </c>
      <c r="C26" s="1">
        <v>1</v>
      </c>
      <c r="D26">
        <v>36.8765678405762</v>
      </c>
      <c r="E26">
        <v>26.231115341186523</v>
      </c>
      <c r="F26" s="6">
        <f>D26-E26</f>
        <v>10.645452499389677</v>
      </c>
      <c r="G26">
        <f>F26-J25</f>
        <v>2.7986736297607706</v>
      </c>
      <c r="H26">
        <f>POWER(2,-G26)</f>
        <v>0.14371936489707116</v>
      </c>
      <c r="J26" s="8">
        <v>0.14371936489707116</v>
      </c>
    </row>
    <row r="27" spans="1:10" x14ac:dyDescent="0.2">
      <c r="A27" s="37"/>
      <c r="B27" s="15">
        <v>20</v>
      </c>
      <c r="C27" s="9">
        <v>2</v>
      </c>
      <c r="D27">
        <v>35.602928161621094</v>
      </c>
      <c r="E27">
        <v>26.502967834472656</v>
      </c>
      <c r="F27" s="6">
        <f t="shared" ref="F27:F31" si="7">D27-E27</f>
        <v>9.0999603271484375</v>
      </c>
      <c r="G27">
        <f>F27-J25</f>
        <v>1.2531814575195312</v>
      </c>
      <c r="H27">
        <f t="shared" ref="H27:H31" si="8">POWER(2,-G27)</f>
        <v>0.41952204910729085</v>
      </c>
      <c r="J27" s="8">
        <v>0.41952204910729085</v>
      </c>
    </row>
    <row r="28" spans="1:10" x14ac:dyDescent="0.2">
      <c r="A28" s="37"/>
      <c r="B28" s="15">
        <v>100</v>
      </c>
      <c r="C28" s="1">
        <v>3</v>
      </c>
      <c r="D28">
        <v>34.186737060546875</v>
      </c>
      <c r="E28" s="24">
        <v>25.7476406097412</v>
      </c>
      <c r="F28" s="6">
        <f t="shared" si="7"/>
        <v>8.4390964508056747</v>
      </c>
      <c r="G28">
        <f>F28-J25</f>
        <v>0.59231758117676847</v>
      </c>
      <c r="H28">
        <f t="shared" si="8"/>
        <v>0.66327654683097592</v>
      </c>
      <c r="J28" s="12">
        <v>0.66327654683097592</v>
      </c>
    </row>
    <row r="29" spans="1:10" x14ac:dyDescent="0.2">
      <c r="A29" s="38" t="s">
        <v>7</v>
      </c>
      <c r="B29" s="16">
        <v>0</v>
      </c>
      <c r="C29" s="1">
        <v>4</v>
      </c>
      <c r="D29">
        <v>34.572170257568359</v>
      </c>
      <c r="E29">
        <v>25.667385101318359</v>
      </c>
      <c r="F29" s="6">
        <f t="shared" si="7"/>
        <v>8.90478515625</v>
      </c>
      <c r="G29">
        <f>F29-J25</f>
        <v>1.0580062866210938</v>
      </c>
      <c r="H29">
        <f t="shared" si="8"/>
        <v>0.4802953390594531</v>
      </c>
      <c r="J29" s="8">
        <v>0.4802953390594531</v>
      </c>
    </row>
    <row r="30" spans="1:10" x14ac:dyDescent="0.2">
      <c r="A30" s="38"/>
      <c r="B30" s="16">
        <v>20</v>
      </c>
      <c r="C30" s="9">
        <v>5</v>
      </c>
      <c r="D30">
        <v>35.702525711059501</v>
      </c>
      <c r="E30">
        <v>25.601261138916001</v>
      </c>
      <c r="F30" s="6">
        <f t="shared" si="7"/>
        <v>10.101264572143499</v>
      </c>
      <c r="G30">
        <f>F30-J25</f>
        <v>2.254485702514593</v>
      </c>
      <c r="H30">
        <f t="shared" si="8"/>
        <v>0.20957147920049068</v>
      </c>
      <c r="J30" s="8">
        <v>0.20957147920049068</v>
      </c>
    </row>
    <row r="31" spans="1:10" x14ac:dyDescent="0.2">
      <c r="A31" s="38"/>
      <c r="B31" s="16">
        <v>100</v>
      </c>
      <c r="C31" s="6">
        <v>6</v>
      </c>
      <c r="D31">
        <v>35.17529296875</v>
      </c>
      <c r="E31">
        <v>26.117481231689453</v>
      </c>
      <c r="F31" s="6">
        <f t="shared" si="7"/>
        <v>9.0578117370605469</v>
      </c>
      <c r="G31">
        <f>F31-J25</f>
        <v>1.2110328674316406</v>
      </c>
      <c r="H31">
        <f t="shared" si="8"/>
        <v>0.43195925270635205</v>
      </c>
      <c r="J31" s="8">
        <v>0.43195925270635205</v>
      </c>
    </row>
    <row r="33" spans="1:10" ht="48" x14ac:dyDescent="0.2">
      <c r="A33" t="s">
        <v>16</v>
      </c>
      <c r="B33" s="18" t="s">
        <v>10</v>
      </c>
      <c r="C33" s="17" t="s">
        <v>12</v>
      </c>
      <c r="D33" s="2" t="s">
        <v>0</v>
      </c>
      <c r="E33" s="3" t="s">
        <v>1</v>
      </c>
      <c r="F33" s="4" t="s">
        <v>2</v>
      </c>
      <c r="G33" s="4" t="s">
        <v>3</v>
      </c>
      <c r="H33" s="5" t="s">
        <v>4</v>
      </c>
      <c r="I33" t="s">
        <v>5</v>
      </c>
      <c r="J33" s="14">
        <v>12.189010620117188</v>
      </c>
    </row>
    <row r="34" spans="1:10" x14ac:dyDescent="0.2">
      <c r="A34" s="37" t="s">
        <v>6</v>
      </c>
      <c r="B34" s="15">
        <v>0</v>
      </c>
      <c r="C34" s="1">
        <v>1</v>
      </c>
      <c r="D34">
        <v>32.589420318603501</v>
      </c>
      <c r="E34">
        <v>17.653877258300799</v>
      </c>
      <c r="F34" s="6">
        <f>D34-E34</f>
        <v>14.935543060302702</v>
      </c>
      <c r="G34">
        <f>F34-J33</f>
        <v>2.7465324401855149</v>
      </c>
      <c r="H34">
        <f>POWER(2,-G34)</f>
        <v>0.14900860586356049</v>
      </c>
      <c r="J34" s="8">
        <v>0.14900860586356049</v>
      </c>
    </row>
    <row r="35" spans="1:10" x14ac:dyDescent="0.2">
      <c r="A35" s="37"/>
      <c r="B35" s="15">
        <v>20</v>
      </c>
      <c r="C35" s="9">
        <v>2</v>
      </c>
      <c r="D35">
        <v>30.651515960693398</v>
      </c>
      <c r="E35">
        <v>17.114479064941399</v>
      </c>
      <c r="F35" s="6">
        <f t="shared" ref="F35:F39" si="9">D35-E35</f>
        <v>13.537036895751999</v>
      </c>
      <c r="G35">
        <f>F35-J33</f>
        <v>1.3480262756348118</v>
      </c>
      <c r="H35">
        <f t="shared" ref="H35:H39" si="10">POWER(2,-G35)</f>
        <v>0.39282910371845153</v>
      </c>
      <c r="J35" s="8">
        <v>0.39282910371845153</v>
      </c>
    </row>
    <row r="36" spans="1:10" x14ac:dyDescent="0.2">
      <c r="A36" s="37"/>
      <c r="B36" s="15">
        <v>100</v>
      </c>
      <c r="C36" s="1">
        <v>3</v>
      </c>
      <c r="D36">
        <v>31.247623443603501</v>
      </c>
      <c r="E36">
        <v>18.383342742919901</v>
      </c>
      <c r="F36" s="6">
        <f t="shared" si="9"/>
        <v>12.864280700683601</v>
      </c>
      <c r="G36">
        <f>F36-J33</f>
        <v>0.67527008056641336</v>
      </c>
      <c r="H36">
        <f t="shared" si="10"/>
        <v>0.62621497739822518</v>
      </c>
      <c r="J36" s="12">
        <v>0.62621497739822518</v>
      </c>
    </row>
    <row r="37" spans="1:10" x14ac:dyDescent="0.2">
      <c r="A37" s="38" t="s">
        <v>7</v>
      </c>
      <c r="B37" s="16">
        <v>0</v>
      </c>
      <c r="C37" s="1">
        <v>4</v>
      </c>
      <c r="D37">
        <v>29.688543319702099</v>
      </c>
      <c r="E37">
        <v>17.1282649993896</v>
      </c>
      <c r="F37" s="6">
        <f t="shared" si="9"/>
        <v>12.560278320312499</v>
      </c>
      <c r="G37">
        <f>F37-J33</f>
        <v>0.37126770019531108</v>
      </c>
      <c r="H37">
        <f t="shared" si="10"/>
        <v>0.77310287055064142</v>
      </c>
      <c r="J37" s="8">
        <v>0.77310287055064142</v>
      </c>
    </row>
    <row r="38" spans="1:10" x14ac:dyDescent="0.2">
      <c r="A38" s="38"/>
      <c r="B38" s="16">
        <v>20</v>
      </c>
      <c r="C38" s="9">
        <v>5</v>
      </c>
      <c r="D38">
        <v>30.132102966308594</v>
      </c>
      <c r="E38">
        <v>16.8206081390381</v>
      </c>
      <c r="F38" s="6">
        <f t="shared" si="9"/>
        <v>13.311494827270494</v>
      </c>
      <c r="G38">
        <f>F38-J33</f>
        <v>1.1224842071533061</v>
      </c>
      <c r="H38">
        <f t="shared" si="10"/>
        <v>0.45930226170854571</v>
      </c>
      <c r="J38" s="8">
        <v>0.45930226170854571</v>
      </c>
    </row>
    <row r="39" spans="1:10" x14ac:dyDescent="0.2">
      <c r="A39" s="38"/>
      <c r="B39" s="16">
        <v>100</v>
      </c>
      <c r="C39" s="6">
        <v>6</v>
      </c>
      <c r="D39">
        <v>32.081478118896499</v>
      </c>
      <c r="E39">
        <v>18.8748989105225</v>
      </c>
      <c r="F39" s="6">
        <f t="shared" si="9"/>
        <v>13.206579208373999</v>
      </c>
      <c r="G39">
        <f>F39-J33</f>
        <v>1.0175685882568111</v>
      </c>
      <c r="H39">
        <f t="shared" si="10"/>
        <v>0.49394811485087187</v>
      </c>
      <c r="J39" s="8">
        <v>0.49394811485087187</v>
      </c>
    </row>
  </sheetData>
  <mergeCells count="10">
    <mergeCell ref="A26:A28"/>
    <mergeCell ref="A29:A31"/>
    <mergeCell ref="A34:A36"/>
    <mergeCell ref="A37:A39"/>
    <mergeCell ref="A2:A4"/>
    <mergeCell ref="A5:A7"/>
    <mergeCell ref="A10:A12"/>
    <mergeCell ref="A13:A15"/>
    <mergeCell ref="A18:A20"/>
    <mergeCell ref="A21:A2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pre-expo 0</vt:lpstr>
      <vt:lpstr>pre-expo 20</vt:lpstr>
      <vt:lpstr>pre-expo 100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2019-05-16T00:34:31Z</dcterms:created>
  <dcterms:modified xsi:type="dcterms:W3CDTF">2019-05-17T06:42:02Z</dcterms:modified>
</cp:coreProperties>
</file>