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"/>
    </mc:Choice>
  </mc:AlternateContent>
  <bookViews>
    <workbookView xWindow="960" yWindow="460" windowWidth="20720" windowHeight="14560" tabRatio="500" activeTab="3"/>
  </bookViews>
  <sheets>
    <sheet name="set1" sheetId="2" r:id="rId1"/>
    <sheet name="set2" sheetId="3" r:id="rId2"/>
    <sheet name="set3" sheetId="1" r:id="rId3"/>
    <sheet name="工作表1" sheetId="4" r:id="rId4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6" i="1" l="1"/>
  <c r="K41" i="1"/>
  <c r="J36" i="1"/>
  <c r="J41" i="1"/>
  <c r="I36" i="1"/>
  <c r="I41" i="1"/>
  <c r="H36" i="1"/>
  <c r="H41" i="1"/>
  <c r="P35" i="3"/>
  <c r="P40" i="3"/>
  <c r="P36" i="3"/>
  <c r="P41" i="3"/>
  <c r="P37" i="3"/>
  <c r="P42" i="3"/>
  <c r="P34" i="3"/>
  <c r="P39" i="3"/>
  <c r="O35" i="3"/>
  <c r="O40" i="3"/>
  <c r="O36" i="3"/>
  <c r="O41" i="3"/>
  <c r="O37" i="3"/>
  <c r="O42" i="3"/>
  <c r="O34" i="3"/>
  <c r="O39" i="3"/>
  <c r="N35" i="3"/>
  <c r="N40" i="3"/>
  <c r="N36" i="3"/>
  <c r="N41" i="3"/>
  <c r="N37" i="3"/>
  <c r="N42" i="3"/>
  <c r="N34" i="3"/>
  <c r="N39" i="3"/>
  <c r="M35" i="3"/>
  <c r="M40" i="3"/>
  <c r="M36" i="3"/>
  <c r="M41" i="3"/>
  <c r="M37" i="3"/>
  <c r="M42" i="3"/>
  <c r="M34" i="3"/>
  <c r="M39" i="3"/>
  <c r="L35" i="3"/>
  <c r="L40" i="3"/>
  <c r="L36" i="3"/>
  <c r="L41" i="3"/>
  <c r="L37" i="3"/>
  <c r="L42" i="3"/>
  <c r="L34" i="3"/>
  <c r="L39" i="3"/>
  <c r="K35" i="3"/>
  <c r="K40" i="3"/>
  <c r="K36" i="3"/>
  <c r="K41" i="3"/>
  <c r="K37" i="3"/>
  <c r="K42" i="3"/>
  <c r="K34" i="3"/>
  <c r="K39" i="3"/>
  <c r="J35" i="3"/>
  <c r="J40" i="3"/>
  <c r="J36" i="3"/>
  <c r="J41" i="3"/>
  <c r="J37" i="3"/>
  <c r="J42" i="3"/>
  <c r="J34" i="3"/>
  <c r="J39" i="3"/>
  <c r="I35" i="3"/>
  <c r="I40" i="3"/>
  <c r="I36" i="3"/>
  <c r="I41" i="3"/>
  <c r="I37" i="3"/>
  <c r="I42" i="3"/>
  <c r="I34" i="3"/>
  <c r="I39" i="3"/>
  <c r="H35" i="3"/>
  <c r="H40" i="3"/>
  <c r="H36" i="3"/>
  <c r="H41" i="3"/>
  <c r="H37" i="3"/>
  <c r="H42" i="3"/>
  <c r="H34" i="3"/>
  <c r="H39" i="3"/>
  <c r="L34" i="1"/>
  <c r="L39" i="1"/>
  <c r="L35" i="1"/>
  <c r="L40" i="1"/>
  <c r="L36" i="1"/>
  <c r="L41" i="1"/>
  <c r="N34" i="1"/>
  <c r="N39" i="1"/>
  <c r="N35" i="1"/>
  <c r="N40" i="1"/>
  <c r="N36" i="1"/>
  <c r="N41" i="1"/>
  <c r="M34" i="1"/>
  <c r="M39" i="1"/>
  <c r="M35" i="1"/>
  <c r="M40" i="1"/>
  <c r="M36" i="1"/>
  <c r="M41" i="1"/>
  <c r="P33" i="1"/>
  <c r="O33" i="1"/>
  <c r="O34" i="1"/>
  <c r="O39" i="1"/>
  <c r="O35" i="1"/>
  <c r="O40" i="1"/>
  <c r="O36" i="1"/>
  <c r="O41" i="1"/>
  <c r="P34" i="1"/>
  <c r="P39" i="1"/>
  <c r="P35" i="1"/>
  <c r="P40" i="1"/>
  <c r="P36" i="1"/>
  <c r="P41" i="1"/>
  <c r="K34" i="1"/>
  <c r="K39" i="1"/>
  <c r="K35" i="1"/>
  <c r="K40" i="1"/>
  <c r="J34" i="1"/>
  <c r="J39" i="1"/>
  <c r="J35" i="1"/>
  <c r="J40" i="1"/>
  <c r="I34" i="1"/>
  <c r="I39" i="1"/>
  <c r="I35" i="1"/>
  <c r="I40" i="1"/>
  <c r="J33" i="1"/>
  <c r="J38" i="1"/>
  <c r="K33" i="1"/>
  <c r="K38" i="1"/>
  <c r="L33" i="1"/>
  <c r="L38" i="1"/>
  <c r="M33" i="1"/>
  <c r="M38" i="1"/>
  <c r="P38" i="1"/>
  <c r="O38" i="1"/>
  <c r="N33" i="1"/>
  <c r="N38" i="1"/>
  <c r="I33" i="1"/>
  <c r="I38" i="1"/>
  <c r="H35" i="1"/>
  <c r="H40" i="1"/>
  <c r="H34" i="1"/>
  <c r="H39" i="1"/>
  <c r="H33" i="1"/>
  <c r="H38" i="1"/>
  <c r="G34" i="1"/>
  <c r="G35" i="1"/>
  <c r="G36" i="1"/>
  <c r="G33" i="1"/>
  <c r="G37" i="3"/>
  <c r="G35" i="3"/>
  <c r="G36" i="3"/>
  <c r="G34" i="3"/>
  <c r="N36" i="2"/>
  <c r="O36" i="2"/>
  <c r="N35" i="2"/>
  <c r="O35" i="2"/>
  <c r="N34" i="2"/>
  <c r="O34" i="2"/>
  <c r="N33" i="2"/>
  <c r="O33" i="2"/>
  <c r="N32" i="2"/>
  <c r="O32" i="2"/>
  <c r="O31" i="2"/>
  <c r="N31" i="2"/>
  <c r="O30" i="2"/>
  <c r="N29" i="2"/>
  <c r="O29" i="2"/>
  <c r="N28" i="2"/>
  <c r="O28" i="2"/>
  <c r="L36" i="2"/>
  <c r="M36" i="2"/>
  <c r="L35" i="2"/>
  <c r="M35" i="2"/>
  <c r="L34" i="2"/>
  <c r="M34" i="2"/>
  <c r="L33" i="2"/>
  <c r="M33" i="2"/>
  <c r="L32" i="2"/>
  <c r="M32" i="2"/>
  <c r="L31" i="2"/>
  <c r="M31" i="2"/>
  <c r="L30" i="2"/>
  <c r="M30" i="2"/>
  <c r="L29" i="2"/>
  <c r="M29" i="2"/>
  <c r="L28" i="2"/>
  <c r="M28" i="2"/>
  <c r="J36" i="2"/>
  <c r="K36" i="2"/>
  <c r="J35" i="2"/>
  <c r="K35" i="2"/>
  <c r="J34" i="2"/>
  <c r="K34" i="2"/>
  <c r="J33" i="2"/>
  <c r="K33" i="2"/>
  <c r="J32" i="2"/>
  <c r="K32" i="2"/>
  <c r="J31" i="2"/>
  <c r="K31" i="2"/>
  <c r="J30" i="2"/>
  <c r="K30" i="2"/>
  <c r="J29" i="2"/>
  <c r="K29" i="2"/>
  <c r="J28" i="2"/>
  <c r="K28" i="2"/>
  <c r="H36" i="2"/>
  <c r="I36" i="2"/>
  <c r="H35" i="2"/>
  <c r="I35" i="2"/>
  <c r="H34" i="2"/>
  <c r="I34" i="2"/>
  <c r="H33" i="2"/>
  <c r="I33" i="2"/>
  <c r="H32" i="2"/>
  <c r="I32" i="2"/>
  <c r="H31" i="2"/>
  <c r="I31" i="2"/>
  <c r="H30" i="2"/>
  <c r="I30" i="2"/>
  <c r="H29" i="2"/>
  <c r="I29" i="2"/>
  <c r="H28" i="2"/>
  <c r="I28" i="2"/>
  <c r="N30" i="2"/>
  <c r="J27" i="2"/>
  <c r="L27" i="2"/>
  <c r="N27" i="2"/>
  <c r="H27" i="2"/>
  <c r="B12" i="2"/>
  <c r="C12" i="2"/>
  <c r="D12" i="2"/>
  <c r="E12" i="2"/>
  <c r="C9" i="2"/>
  <c r="D9" i="2"/>
  <c r="E9" i="2"/>
  <c r="B9" i="2"/>
  <c r="C6" i="2"/>
  <c r="D6" i="2"/>
  <c r="E6" i="2"/>
  <c r="B6" i="2"/>
  <c r="B15" i="3"/>
  <c r="C12" i="3"/>
  <c r="D12" i="3"/>
  <c r="E12" i="3"/>
  <c r="B12" i="3"/>
  <c r="C9" i="3"/>
  <c r="D9" i="3"/>
  <c r="E9" i="3"/>
  <c r="B9" i="3"/>
  <c r="C6" i="3"/>
  <c r="D6" i="3"/>
  <c r="E6" i="3"/>
  <c r="B6" i="3"/>
  <c r="C15" i="1"/>
  <c r="D15" i="1"/>
  <c r="E15" i="1"/>
  <c r="B15" i="1"/>
  <c r="E15" i="3"/>
  <c r="D15" i="3"/>
  <c r="C15" i="3"/>
  <c r="C12" i="1"/>
  <c r="D12" i="1"/>
  <c r="E12" i="1"/>
  <c r="B12" i="1"/>
  <c r="C9" i="1"/>
  <c r="D9" i="1"/>
  <c r="E9" i="1"/>
  <c r="B9" i="1"/>
  <c r="C6" i="1"/>
  <c r="D6" i="1"/>
  <c r="E6" i="1"/>
  <c r="B6" i="1"/>
</calcChain>
</file>

<file path=xl/sharedStrings.xml><?xml version="1.0" encoding="utf-8"?>
<sst xmlns="http://schemas.openxmlformats.org/spreadsheetml/2006/main" count="148" uniqueCount="35">
  <si>
    <t>Myograph</t>
  </si>
  <si>
    <t>Channel 1</t>
  </si>
  <si>
    <t>Channel 2</t>
  </si>
  <si>
    <t>Channel 3</t>
  </si>
  <si>
    <t>Channel 4</t>
  </si>
  <si>
    <t>mN</t>
  </si>
  <si>
    <t>PE(-8)</t>
  </si>
  <si>
    <t>Ach(-6)</t>
  </si>
  <si>
    <t>Changes in tension(% of Phenylephrine</t>
  </si>
  <si>
    <t>max</t>
    <phoneticPr fontId="2" type="noConversion"/>
  </si>
  <si>
    <t>PE(-7.5)</t>
    <phoneticPr fontId="2" type="noConversion"/>
  </si>
  <si>
    <t>PE(-7)</t>
    <phoneticPr fontId="2" type="noConversion"/>
  </si>
  <si>
    <t>PE(-6.5)</t>
    <phoneticPr fontId="2" type="noConversion"/>
  </si>
  <si>
    <t>Nomolization</t>
    <phoneticPr fontId="2" type="noConversion"/>
  </si>
  <si>
    <t>Viability test</t>
    <phoneticPr fontId="2" type="noConversion"/>
  </si>
  <si>
    <t>Dose Response</t>
    <phoneticPr fontId="2" type="noConversion"/>
  </si>
  <si>
    <t>Ach(-10)</t>
    <phoneticPr fontId="2" type="noConversion"/>
  </si>
  <si>
    <t>Ach(-9.5)</t>
    <phoneticPr fontId="2" type="noConversion"/>
  </si>
  <si>
    <t>Ach(-9)</t>
    <phoneticPr fontId="2" type="noConversion"/>
  </si>
  <si>
    <t>Ach(-8)</t>
    <phoneticPr fontId="2" type="noConversion"/>
  </si>
  <si>
    <t>Ach(-7.5)</t>
    <phoneticPr fontId="2" type="noConversion"/>
  </si>
  <si>
    <t>Ach(-7)</t>
    <phoneticPr fontId="2" type="noConversion"/>
  </si>
  <si>
    <t>Ach(-6.5)</t>
    <phoneticPr fontId="2" type="noConversion"/>
  </si>
  <si>
    <t>Ach(-6)</t>
    <phoneticPr fontId="2" type="noConversion"/>
  </si>
  <si>
    <t>Ach(-5.5)</t>
    <phoneticPr fontId="2" type="noConversion"/>
  </si>
  <si>
    <t>Ach(-5)</t>
    <phoneticPr fontId="2" type="noConversion"/>
  </si>
  <si>
    <t>Ach(-8.5)</t>
    <phoneticPr fontId="2" type="noConversion"/>
  </si>
  <si>
    <t>HFD mice 3</t>
    <phoneticPr fontId="2" type="noConversion"/>
  </si>
  <si>
    <t>HFD mice 1</t>
    <phoneticPr fontId="2" type="noConversion"/>
  </si>
  <si>
    <t>HFD mice 2</t>
    <phoneticPr fontId="2" type="noConversion"/>
  </si>
  <si>
    <t>PE(-6)</t>
    <phoneticPr fontId="2" type="noConversion"/>
  </si>
  <si>
    <t>NOT ENOUGH</t>
    <phoneticPr fontId="2" type="noConversion"/>
  </si>
  <si>
    <t>PE(-6)</t>
    <phoneticPr fontId="2" type="noConversion"/>
  </si>
  <si>
    <t>Ach(-5.5)</t>
    <phoneticPr fontId="2" type="noConversion"/>
  </si>
  <si>
    <t>Changes in tension(% of 60mM KCl)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</si>
</sst>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theme="0" tint="-0.499984740745262"/>
      <name val="DengXian"/>
      <family val="3"/>
      <charset val="134"/>
      <scheme val="minor"/>
    </font>
    <font>
      <sz val="12"/>
      <name val="DengXian"/>
      <family val="3"/>
      <charset val="134"/>
      <scheme val="minor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  <font>
      <sz val="12"/>
      <color rgb="FFFF0000"/>
      <name val="DengXian"/>
      <family val="2"/>
      <charset val="134"/>
      <scheme val="minor"/>
    </font>
    <font>
      <sz val="12"/>
      <name val="Arial"/>
    </font>
    <font>
      <sz val="12"/>
      <color theme="1"/>
      <name val="DengXian"/>
      <family val="3"/>
      <charset val="134"/>
      <scheme val="minor"/>
    </font>
    <font>
      <sz val="12"/>
      <color theme="0" tint="-0.34998626667073579"/>
      <name val="DengXian"/>
      <family val="3"/>
      <charset val="134"/>
      <scheme val="minor"/>
    </font>
    <font>
      <sz val="12"/>
      <color theme="0" tint="-0.34998626667073579"/>
      <name val="DengXian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5" tint="0.59999389629810485"/>
        <bgColor rgb="FF000000"/>
      </patternFill>
    </fill>
  </fills>
  <borders count="1">
    <border>
      <left/>
      <right/>
      <top/>
      <bottom/>
      <diagonal/>
    </border>
  </borders>
  <cellStyleXfs count="3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4" fillId="3" borderId="0" xfId="0" applyFont="1" applyFill="1"/>
    <xf numFmtId="0" fontId="4" fillId="4" borderId="0" xfId="0" applyFont="1" applyFill="1"/>
    <xf numFmtId="0" fontId="5" fillId="0" borderId="0" xfId="0" applyFont="1" applyAlignment="1">
      <alignment wrapText="1"/>
    </xf>
    <xf numFmtId="0" fontId="6" fillId="0" borderId="0" xfId="0" applyFont="1"/>
    <xf numFmtId="0" fontId="0" fillId="0" borderId="0" xfId="0" applyFont="1"/>
    <xf numFmtId="0" fontId="7" fillId="0" borderId="0" xfId="0" applyFont="1"/>
    <xf numFmtId="0" fontId="1" fillId="0" borderId="0" xfId="0" applyFont="1"/>
    <xf numFmtId="0" fontId="5" fillId="0" borderId="0" xfId="0" applyFont="1" applyFill="1"/>
    <xf numFmtId="0" fontId="8" fillId="0" borderId="0" xfId="0" applyFont="1"/>
    <xf numFmtId="0" fontId="9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0" fillId="0" borderId="0" xfId="0" applyFill="1"/>
    <xf numFmtId="0" fontId="12" fillId="0" borderId="0" xfId="0" applyFont="1"/>
    <xf numFmtId="0" fontId="13" fillId="0" borderId="0" xfId="0" applyFont="1"/>
    <xf numFmtId="0" fontId="14" fillId="6" borderId="0" xfId="0" applyFont="1" applyFill="1"/>
    <xf numFmtId="0" fontId="4" fillId="5" borderId="0" xfId="0" applyFont="1" applyFill="1"/>
    <xf numFmtId="0" fontId="4" fillId="6" borderId="0" xfId="0" applyFont="1" applyFill="1"/>
    <xf numFmtId="0" fontId="15" fillId="0" borderId="0" xfId="0" applyFont="1"/>
    <xf numFmtId="0" fontId="15" fillId="0" borderId="0" xfId="0" applyFont="1" applyFill="1"/>
    <xf numFmtId="0" fontId="16" fillId="0" borderId="0" xfId="0" applyFont="1"/>
  </cellXfs>
  <cellStyles count="33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E5" sqref="B5:E5"/>
    </sheetView>
  </sheetViews>
  <sheetFormatPr baseColWidth="10" defaultColWidth="11.5" defaultRowHeight="16" x14ac:dyDescent="0.2"/>
  <cols>
    <col min="1" max="1" width="14.6640625" customWidth="1"/>
  </cols>
  <sheetData>
    <row r="1" spans="1:16" x14ac:dyDescent="0.2">
      <c r="A1" s="1" t="s">
        <v>0</v>
      </c>
      <c r="B1" s="2" t="s">
        <v>28</v>
      </c>
      <c r="C1" s="2"/>
      <c r="D1" s="2"/>
      <c r="E1" s="2"/>
    </row>
    <row r="2" spans="1:16" x14ac:dyDescent="0.2">
      <c r="A2" s="2"/>
      <c r="B2" s="7" t="s">
        <v>1</v>
      </c>
      <c r="C2" s="2" t="s">
        <v>2</v>
      </c>
      <c r="D2" s="2" t="s">
        <v>3</v>
      </c>
      <c r="E2" s="2" t="s">
        <v>4</v>
      </c>
    </row>
    <row r="3" spans="1:16" x14ac:dyDescent="0.2">
      <c r="A3" s="1" t="s">
        <v>13</v>
      </c>
      <c r="B3" s="7"/>
      <c r="C3" s="2"/>
      <c r="D3" s="2"/>
      <c r="E3" s="2"/>
    </row>
    <row r="4" spans="1:16" x14ac:dyDescent="0.2">
      <c r="A4" s="2" t="s">
        <v>5</v>
      </c>
      <c r="B4" s="7">
        <v>1.1257999999999999</v>
      </c>
      <c r="C4" s="2">
        <v>2.0992000000000002</v>
      </c>
      <c r="D4" s="2">
        <v>1.4401999999999999</v>
      </c>
      <c r="E4" s="2">
        <v>1.6586000000000001</v>
      </c>
    </row>
    <row r="5" spans="1:16" x14ac:dyDescent="0.2">
      <c r="A5" s="2"/>
      <c r="B5" s="7">
        <v>0</v>
      </c>
      <c r="C5" s="2">
        <v>-6.6199999999999995E-2</v>
      </c>
      <c r="D5" s="2">
        <v>-8.3000000000000001E-3</v>
      </c>
      <c r="E5" s="2">
        <v>8.0600000000000005E-2</v>
      </c>
    </row>
    <row r="6" spans="1:16" x14ac:dyDescent="0.2">
      <c r="A6" s="3">
        <v>5</v>
      </c>
      <c r="B6" s="9">
        <f>B4-B5</f>
        <v>1.1257999999999999</v>
      </c>
      <c r="C6" s="9">
        <f t="shared" ref="C6:E6" si="0">C4-C5</f>
        <v>2.1654</v>
      </c>
      <c r="D6" s="9">
        <f t="shared" si="0"/>
        <v>1.4484999999999999</v>
      </c>
      <c r="E6" s="9">
        <f t="shared" si="0"/>
        <v>1.5780000000000001</v>
      </c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3"/>
      <c r="B7" s="7">
        <v>1.5941000000000001</v>
      </c>
      <c r="C7" s="2">
        <v>2.7823000000000002</v>
      </c>
      <c r="D7" s="2">
        <v>2.0661999999999998</v>
      </c>
      <c r="E7" s="2">
        <v>2.2637</v>
      </c>
      <c r="G7" s="9">
        <v>1.1257999999999999</v>
      </c>
      <c r="H7" s="9">
        <v>2.1654</v>
      </c>
      <c r="I7" s="9">
        <v>1.4484999999999999</v>
      </c>
      <c r="J7" s="9">
        <v>1.5780000000000001</v>
      </c>
      <c r="K7" s="9"/>
      <c r="L7" s="9"/>
      <c r="M7" s="9"/>
      <c r="N7" s="9"/>
      <c r="O7" s="9">
        <v>1.5780000000000001</v>
      </c>
      <c r="P7" s="9"/>
    </row>
    <row r="8" spans="1:16" x14ac:dyDescent="0.2">
      <c r="A8" s="3"/>
      <c r="B8" s="7">
        <v>-0.1019</v>
      </c>
      <c r="C8" s="2">
        <v>-0.10489999999999999</v>
      </c>
      <c r="D8" s="2">
        <v>5.3100000000000001E-2</v>
      </c>
      <c r="E8" s="2">
        <v>-0.16700000000000001</v>
      </c>
      <c r="G8" s="9">
        <v>1.6960000000000002</v>
      </c>
      <c r="H8" s="9">
        <v>2.8872</v>
      </c>
      <c r="I8" s="9">
        <v>2.0130999999999997</v>
      </c>
      <c r="J8" s="9">
        <v>2.4306999999999999</v>
      </c>
      <c r="K8" s="9"/>
      <c r="L8" s="9"/>
      <c r="M8" s="9"/>
      <c r="N8" s="9"/>
      <c r="O8" s="9">
        <v>2.4306999999999999</v>
      </c>
      <c r="P8" s="9"/>
    </row>
    <row r="9" spans="1:16" x14ac:dyDescent="0.2">
      <c r="A9" s="3">
        <v>10</v>
      </c>
      <c r="B9" s="9">
        <f>B7-B8</f>
        <v>1.6960000000000002</v>
      </c>
      <c r="C9" s="9">
        <f t="shared" ref="C9:E9" si="1">C7-C8</f>
        <v>2.8872</v>
      </c>
      <c r="D9" s="9">
        <f t="shared" si="1"/>
        <v>2.0130999999999997</v>
      </c>
      <c r="E9" s="9">
        <f t="shared" si="1"/>
        <v>2.4306999999999999</v>
      </c>
      <c r="G9" s="10">
        <v>1.6960999999999999</v>
      </c>
      <c r="H9" s="10">
        <v>3.3379999999999996</v>
      </c>
      <c r="I9" s="10">
        <v>2.6391</v>
      </c>
      <c r="J9" s="10">
        <v>2.6320999999999999</v>
      </c>
      <c r="K9" s="10"/>
      <c r="L9" s="10"/>
      <c r="M9" s="10"/>
      <c r="N9" s="10"/>
      <c r="O9" s="10">
        <v>2.6320999999999999</v>
      </c>
      <c r="P9" s="10"/>
    </row>
    <row r="10" spans="1:16" x14ac:dyDescent="0.2">
      <c r="A10" s="3"/>
      <c r="B10" s="7">
        <v>1.6516</v>
      </c>
      <c r="C10" s="2">
        <v>3.1930999999999998</v>
      </c>
      <c r="D10" s="2">
        <v>2.3992</v>
      </c>
      <c r="E10" s="2">
        <v>2.5750999999999999</v>
      </c>
    </row>
    <row r="11" spans="1:16" x14ac:dyDescent="0.2">
      <c r="A11" s="3"/>
      <c r="B11" s="7">
        <v>-4.4499999999999998E-2</v>
      </c>
      <c r="C11" s="2">
        <v>-0.1449</v>
      </c>
      <c r="D11" s="2">
        <v>-0.2399</v>
      </c>
      <c r="E11" s="2">
        <v>-5.7000000000000002E-2</v>
      </c>
    </row>
    <row r="12" spans="1:16" x14ac:dyDescent="0.2">
      <c r="A12" s="3">
        <v>15</v>
      </c>
      <c r="B12" s="10">
        <f>B10-B11</f>
        <v>1.6960999999999999</v>
      </c>
      <c r="C12" s="10">
        <f t="shared" ref="C12:E12" si="2">C10-C11</f>
        <v>3.3379999999999996</v>
      </c>
      <c r="D12" s="10">
        <f t="shared" si="2"/>
        <v>2.6391</v>
      </c>
      <c r="E12" s="10">
        <f t="shared" si="2"/>
        <v>2.6320999999999999</v>
      </c>
    </row>
    <row r="13" spans="1:16" x14ac:dyDescent="0.2">
      <c r="A13" s="3"/>
      <c r="B13" s="7"/>
      <c r="C13" s="2"/>
      <c r="D13" s="2"/>
      <c r="E13" s="2"/>
    </row>
    <row r="14" spans="1:16" x14ac:dyDescent="0.2">
      <c r="A14" s="3" t="s">
        <v>9</v>
      </c>
      <c r="B14" s="9">
        <v>2.5289999999999999</v>
      </c>
      <c r="C14" s="1">
        <v>5.5445000000000002</v>
      </c>
      <c r="D14" s="1">
        <v>4.8074000000000003</v>
      </c>
      <c r="E14" s="1">
        <v>4.1138000000000003</v>
      </c>
    </row>
    <row r="15" spans="1:16" ht="45" x14ac:dyDescent="0.2">
      <c r="A15" s="6" t="s">
        <v>34</v>
      </c>
      <c r="B15" s="12"/>
      <c r="C15" s="12"/>
      <c r="D15" s="12"/>
      <c r="E15" s="12"/>
    </row>
    <row r="16" spans="1:16" x14ac:dyDescent="0.2">
      <c r="A16" s="6"/>
      <c r="B16" s="12"/>
      <c r="C16" s="12"/>
      <c r="D16" s="12"/>
      <c r="E16" s="12"/>
    </row>
    <row r="17" spans="1:18" x14ac:dyDescent="0.2">
      <c r="A17" s="11" t="s">
        <v>14</v>
      </c>
      <c r="B17" s="9"/>
      <c r="C17" s="1"/>
      <c r="D17" s="1"/>
      <c r="E17" s="1"/>
    </row>
    <row r="18" spans="1:18" x14ac:dyDescent="0.2">
      <c r="A18" s="4" t="s">
        <v>6</v>
      </c>
      <c r="B18" s="7">
        <v>3.3000000000000002E-2</v>
      </c>
      <c r="C18" s="2">
        <v>4.7500000000000001E-2</v>
      </c>
      <c r="D18" s="2">
        <v>0.32600000000000001</v>
      </c>
      <c r="E18" s="2">
        <v>9.7000000000000003E-2</v>
      </c>
    </row>
    <row r="19" spans="1:18" x14ac:dyDescent="0.2">
      <c r="A19" s="4" t="s">
        <v>10</v>
      </c>
      <c r="B19" s="7">
        <v>7.2900000000000006E-2</v>
      </c>
      <c r="C19" s="2">
        <v>2.75E-2</v>
      </c>
      <c r="D19" s="2">
        <v>0.71660000000000001</v>
      </c>
      <c r="E19" s="2">
        <v>5.8099999999999999E-2</v>
      </c>
    </row>
    <row r="20" spans="1:18" x14ac:dyDescent="0.2">
      <c r="A20" s="4" t="s">
        <v>11</v>
      </c>
      <c r="B20" s="7">
        <v>0.22900000000000001</v>
      </c>
      <c r="C20" s="2">
        <v>0.8679</v>
      </c>
      <c r="D20" s="2">
        <v>1.1860999999999999</v>
      </c>
      <c r="E20" s="2">
        <v>1.1496</v>
      </c>
    </row>
    <row r="21" spans="1:18" x14ac:dyDescent="0.2">
      <c r="A21" s="4" t="s">
        <v>12</v>
      </c>
      <c r="B21" s="7">
        <v>0.71489999999999998</v>
      </c>
      <c r="C21" s="2">
        <v>1.7282999999999999</v>
      </c>
      <c r="D21" s="2">
        <v>2.8473999999999999</v>
      </c>
      <c r="E21" s="2">
        <v>2.1425000000000001</v>
      </c>
    </row>
    <row r="22" spans="1:18" x14ac:dyDescent="0.2">
      <c r="A22" s="4" t="s">
        <v>32</v>
      </c>
      <c r="B22" s="7">
        <v>1.3406</v>
      </c>
      <c r="C22" s="2">
        <v>2.3252000000000002</v>
      </c>
      <c r="D22" s="2">
        <v>3.7864</v>
      </c>
      <c r="E22" s="2">
        <v>3.1840000000000002</v>
      </c>
    </row>
    <row r="23" spans="1:18" x14ac:dyDescent="0.2">
      <c r="A23" s="4"/>
      <c r="B23" s="7"/>
      <c r="C23" s="2"/>
      <c r="D23" s="2"/>
      <c r="E23" s="2"/>
    </row>
    <row r="24" spans="1:18" x14ac:dyDescent="0.2">
      <c r="A24" s="5" t="s">
        <v>7</v>
      </c>
      <c r="B24" s="7">
        <v>5.2999999999999999E-2</v>
      </c>
      <c r="C24" s="2">
        <v>0.12609999999999999</v>
      </c>
      <c r="D24" s="2">
        <v>0.56140000000000001</v>
      </c>
      <c r="E24" s="2">
        <v>0.16059999999999999</v>
      </c>
    </row>
    <row r="25" spans="1:18" x14ac:dyDescent="0.2">
      <c r="A25" s="5"/>
      <c r="B25" s="7"/>
      <c r="C25" s="2"/>
      <c r="D25" s="2"/>
      <c r="E25" s="2"/>
    </row>
    <row r="26" spans="1:18" x14ac:dyDescent="0.2">
      <c r="A26" s="1" t="s">
        <v>15</v>
      </c>
      <c r="B26" s="7"/>
      <c r="C26" s="2"/>
      <c r="D26" s="2"/>
      <c r="E26" s="2"/>
      <c r="H26" s="7">
        <v>1.2948</v>
      </c>
      <c r="J26" s="2">
        <v>1.7149000000000001</v>
      </c>
      <c r="L26" s="2">
        <v>3.3369</v>
      </c>
      <c r="M26" s="2"/>
      <c r="N26" s="2">
        <v>2.4525999999999999</v>
      </c>
    </row>
    <row r="27" spans="1:18" x14ac:dyDescent="0.2">
      <c r="A27" s="4" t="s">
        <v>12</v>
      </c>
      <c r="B27" s="7">
        <v>1.2948</v>
      </c>
      <c r="C27" s="2">
        <v>1.7149000000000001</v>
      </c>
      <c r="D27" s="2">
        <v>3.3369</v>
      </c>
      <c r="E27" s="2">
        <v>2.4525999999999999</v>
      </c>
      <c r="G27" s="20" t="s">
        <v>12</v>
      </c>
      <c r="H27" s="15">
        <f>B27-B27</f>
        <v>0</v>
      </c>
      <c r="I27" s="15"/>
      <c r="J27" s="15">
        <f t="shared" ref="J27" si="3">C27-C27</f>
        <v>0</v>
      </c>
      <c r="K27" s="15"/>
      <c r="L27" s="15">
        <f>D27-D27</f>
        <v>0</v>
      </c>
      <c r="M27" s="15"/>
      <c r="N27" s="15">
        <f>E27-E27</f>
        <v>0</v>
      </c>
      <c r="O27" s="14"/>
      <c r="P27" s="14"/>
      <c r="Q27" s="14"/>
    </row>
    <row r="28" spans="1:18" x14ac:dyDescent="0.2">
      <c r="A28" s="5" t="s">
        <v>16</v>
      </c>
      <c r="B28" s="7">
        <v>0.97219999999999995</v>
      </c>
      <c r="C28" s="2">
        <v>1.4722999999999999</v>
      </c>
      <c r="D28" s="2">
        <v>3.0415000000000001</v>
      </c>
      <c r="E28" s="2">
        <v>1.9224000000000001</v>
      </c>
      <c r="G28" s="19" t="s">
        <v>16</v>
      </c>
      <c r="H28" s="16">
        <f>B28-B27</f>
        <v>-0.3226</v>
      </c>
      <c r="I28" s="16">
        <f>H28/B27</f>
        <v>-0.24915044794562868</v>
      </c>
      <c r="J28" s="16">
        <f t="shared" ref="J28" si="4">C28-C27</f>
        <v>-0.24260000000000015</v>
      </c>
      <c r="K28" s="16">
        <f>J28/J26</f>
        <v>-0.14146597469240196</v>
      </c>
      <c r="L28" s="16">
        <f>D32-D27</f>
        <v>-0.49589999999999979</v>
      </c>
      <c r="M28" s="16">
        <f>L28/L26</f>
        <v>-0.14861098624471808</v>
      </c>
      <c r="N28" s="16">
        <f>E28-E27</f>
        <v>-0.53019999999999978</v>
      </c>
      <c r="O28" s="14">
        <f>N28/N26</f>
        <v>-0.21617874908260615</v>
      </c>
      <c r="P28" s="14"/>
      <c r="Q28" s="14"/>
      <c r="R28" s="14"/>
    </row>
    <row r="29" spans="1:18" x14ac:dyDescent="0.2">
      <c r="A29" s="5" t="s">
        <v>17</v>
      </c>
      <c r="B29" s="7">
        <v>0.9123</v>
      </c>
      <c r="C29" s="2">
        <v>1.3762000000000001</v>
      </c>
      <c r="D29" s="2">
        <v>2.9628000000000001</v>
      </c>
      <c r="E29" s="2">
        <v>1.446</v>
      </c>
      <c r="G29" s="19" t="s">
        <v>17</v>
      </c>
      <c r="H29" s="16">
        <f>B29-B27</f>
        <v>-0.38249999999999995</v>
      </c>
      <c r="I29" s="16">
        <f>H29/B27</f>
        <v>-0.2954124189063948</v>
      </c>
      <c r="J29" s="16">
        <f t="shared" ref="J29" si="5">C29-C27</f>
        <v>-0.3387</v>
      </c>
      <c r="K29" s="16">
        <f>J29/J26</f>
        <v>-0.1975042276517581</v>
      </c>
      <c r="L29" s="16">
        <f>D28-D27</f>
        <v>-0.29539999999999988</v>
      </c>
      <c r="M29" s="16">
        <f>L29/L26</f>
        <v>-8.85252779525907E-2</v>
      </c>
      <c r="N29" s="16">
        <f>E29-E27</f>
        <v>-1.0065999999999999</v>
      </c>
      <c r="O29" s="16">
        <f>N29/N26</f>
        <v>-0.41042159341107398</v>
      </c>
      <c r="P29" s="16"/>
      <c r="Q29" s="16"/>
    </row>
    <row r="30" spans="1:18" x14ac:dyDescent="0.2">
      <c r="A30" s="5" t="s">
        <v>18</v>
      </c>
      <c r="B30" s="7">
        <v>0.90920000000000001</v>
      </c>
      <c r="C30" s="2">
        <v>1.3362000000000001</v>
      </c>
      <c r="D30" s="2">
        <v>2.9363000000000001</v>
      </c>
      <c r="E30" s="2">
        <v>1.4147000000000001</v>
      </c>
      <c r="G30" s="19" t="s">
        <v>18</v>
      </c>
      <c r="H30" s="16">
        <f>B30-B27</f>
        <v>-0.38559999999999994</v>
      </c>
      <c r="I30" s="16">
        <f>H30/B27</f>
        <v>-0.29780661105962308</v>
      </c>
      <c r="J30" s="16">
        <f t="shared" ref="J30" si="6">C30-C27</f>
        <v>-0.37870000000000004</v>
      </c>
      <c r="K30" s="16">
        <f>J30/J26</f>
        <v>-0.22082920286897195</v>
      </c>
      <c r="L30" s="16">
        <f>D29-D27</f>
        <v>-0.37409999999999988</v>
      </c>
      <c r="M30" s="16">
        <f>L30/L26</f>
        <v>-0.11211004225478734</v>
      </c>
      <c r="N30" s="16">
        <f>E30-E27</f>
        <v>-1.0378999999999998</v>
      </c>
      <c r="O30" s="16">
        <f>N31/N26</f>
        <v>-0.41959553127293481</v>
      </c>
      <c r="P30" s="16"/>
      <c r="Q30" s="16"/>
    </row>
    <row r="31" spans="1:18" x14ac:dyDescent="0.2">
      <c r="A31" s="5" t="s">
        <v>26</v>
      </c>
      <c r="B31" s="7">
        <v>0.94840000000000002</v>
      </c>
      <c r="C31" s="2">
        <v>1.3174999999999999</v>
      </c>
      <c r="D31" s="2">
        <v>2.8414999999999999</v>
      </c>
      <c r="E31" s="2">
        <v>1.4235</v>
      </c>
      <c r="G31" s="19" t="s">
        <v>26</v>
      </c>
      <c r="H31" s="16">
        <f>B31-B27</f>
        <v>-0.34639999999999993</v>
      </c>
      <c r="I31" s="16">
        <f>H31/H26</f>
        <v>-0.26753166512202653</v>
      </c>
      <c r="J31" s="16">
        <f t="shared" ref="J31" si="7">C31-C27</f>
        <v>-0.3974000000000002</v>
      </c>
      <c r="K31" s="16">
        <f>J31/J26</f>
        <v>-0.23173362878301951</v>
      </c>
      <c r="L31" s="16">
        <f>D30-D27</f>
        <v>-0.40059999999999985</v>
      </c>
      <c r="M31" s="16">
        <f>L31/L26</f>
        <v>-0.12005154484701365</v>
      </c>
      <c r="N31" s="16">
        <f>E31-E27</f>
        <v>-1.0290999999999999</v>
      </c>
      <c r="O31">
        <f>N32/N26</f>
        <v>-0.44862594797357902</v>
      </c>
    </row>
    <row r="32" spans="1:18" x14ac:dyDescent="0.2">
      <c r="A32" s="5" t="s">
        <v>19</v>
      </c>
      <c r="B32" s="7">
        <v>0.92789999999999995</v>
      </c>
      <c r="C32" s="2">
        <v>1.3245</v>
      </c>
      <c r="D32" s="2">
        <v>2.8410000000000002</v>
      </c>
      <c r="E32" s="2">
        <v>1.3523000000000001</v>
      </c>
      <c r="G32" s="19" t="s">
        <v>19</v>
      </c>
      <c r="H32" s="16">
        <f>B32-B27</f>
        <v>-0.3669</v>
      </c>
      <c r="I32" s="16">
        <f>H32/H26</f>
        <v>-0.28336422613531048</v>
      </c>
      <c r="J32" s="16">
        <f t="shared" ref="J32" si="8">C32-C27</f>
        <v>-0.39040000000000008</v>
      </c>
      <c r="K32" s="16">
        <f>J32/J26</f>
        <v>-0.22765175812000704</v>
      </c>
      <c r="L32" s="16">
        <f>D31-D27</f>
        <v>-0.49540000000000006</v>
      </c>
      <c r="M32" s="16">
        <f>L32/L26</f>
        <v>-0.14846114657316672</v>
      </c>
      <c r="N32" s="16">
        <f>E32-E27</f>
        <v>-1.1002999999999998</v>
      </c>
      <c r="O32">
        <f>N32/N26</f>
        <v>-0.44862594797357902</v>
      </c>
    </row>
    <row r="33" spans="1:17" x14ac:dyDescent="0.2">
      <c r="A33" s="5" t="s">
        <v>20</v>
      </c>
      <c r="B33" s="7">
        <v>0.89100000000000001</v>
      </c>
      <c r="C33" s="2">
        <v>1.24</v>
      </c>
      <c r="D33" s="2">
        <v>2.4849999999999999</v>
      </c>
      <c r="E33" s="2">
        <v>1.2408999999999999</v>
      </c>
      <c r="G33" s="19" t="s">
        <v>20</v>
      </c>
      <c r="H33" s="16">
        <f>B33-B27</f>
        <v>-0.40379999999999994</v>
      </c>
      <c r="I33" s="16">
        <f>H33/H26</f>
        <v>-0.31186283595922148</v>
      </c>
      <c r="J33" s="16">
        <f t="shared" ref="J33" si="9">C33-C27</f>
        <v>-0.4749000000000001</v>
      </c>
      <c r="K33" s="16">
        <f>J33/J26</f>
        <v>-0.27692576826637127</v>
      </c>
      <c r="L33" s="16">
        <f>D33-D27</f>
        <v>-0.8519000000000001</v>
      </c>
      <c r="M33" s="16">
        <f>L33/L26</f>
        <v>-0.25529683238934342</v>
      </c>
      <c r="N33" s="16">
        <f>E33-E27</f>
        <v>-1.2117</v>
      </c>
      <c r="O33">
        <f>N33/N26</f>
        <v>-0.49404713365408143</v>
      </c>
    </row>
    <row r="34" spans="1:17" x14ac:dyDescent="0.2">
      <c r="A34" s="5" t="s">
        <v>21</v>
      </c>
      <c r="B34" s="7">
        <v>0.34389999999999998</v>
      </c>
      <c r="C34" s="2">
        <v>0.55700000000000005</v>
      </c>
      <c r="D34" s="2">
        <v>1.8262</v>
      </c>
      <c r="E34" s="2">
        <v>0.50570000000000004</v>
      </c>
      <c r="G34" s="19" t="s">
        <v>21</v>
      </c>
      <c r="H34" s="16">
        <f>B34-B27</f>
        <v>-0.95089999999999997</v>
      </c>
      <c r="I34" s="16">
        <f>H34/H26</f>
        <v>-0.73439913500154463</v>
      </c>
      <c r="J34" s="16">
        <f t="shared" ref="J34" si="10">C34-C27</f>
        <v>-1.1579000000000002</v>
      </c>
      <c r="K34" s="16">
        <f>J34/J26</f>
        <v>-0.6751997201002975</v>
      </c>
      <c r="L34" s="16">
        <f>D34-D27</f>
        <v>-1.5106999999999999</v>
      </c>
      <c r="M34" s="16">
        <f>L34/L26</f>
        <v>-0.45272558362552068</v>
      </c>
      <c r="N34" s="16">
        <f>E34-E27</f>
        <v>-1.9468999999999999</v>
      </c>
      <c r="O34">
        <f>N34/N26</f>
        <v>-0.79381064992253114</v>
      </c>
    </row>
    <row r="35" spans="1:17" x14ac:dyDescent="0.2">
      <c r="A35" s="5" t="s">
        <v>22</v>
      </c>
      <c r="B35" s="7">
        <v>0.18909999999999999</v>
      </c>
      <c r="C35" s="2">
        <v>0.32090000000000002</v>
      </c>
      <c r="D35" s="2">
        <v>1.1355</v>
      </c>
      <c r="E35" s="2">
        <v>0.4007</v>
      </c>
      <c r="G35" s="19" t="s">
        <v>22</v>
      </c>
      <c r="H35" s="16">
        <f>B35-B27</f>
        <v>-1.1056999999999999</v>
      </c>
      <c r="I35" s="16">
        <f>H35/H26</f>
        <v>-0.85395427865307383</v>
      </c>
      <c r="J35" s="16">
        <f t="shared" ref="J35" si="11">C35-C27</f>
        <v>-1.3940000000000001</v>
      </c>
      <c r="K35" s="16">
        <f>J35/J26</f>
        <v>-0.81287538631990208</v>
      </c>
      <c r="L35" s="16">
        <f>D35-D27</f>
        <v>-2.2014</v>
      </c>
      <c r="M35" s="16">
        <f>L35/L26</f>
        <v>-0.65971410590667989</v>
      </c>
      <c r="N35" s="16">
        <f>E35-E27</f>
        <v>-2.0518999999999998</v>
      </c>
      <c r="O35" s="16">
        <f>N35/N26</f>
        <v>-0.83662235994454859</v>
      </c>
      <c r="P35" s="16"/>
      <c r="Q35" s="16"/>
    </row>
    <row r="36" spans="1:17" x14ac:dyDescent="0.2">
      <c r="A36" s="5" t="s">
        <v>23</v>
      </c>
      <c r="B36" s="13">
        <v>1.29E-2</v>
      </c>
      <c r="C36" s="13">
        <v>0.20480000000000001</v>
      </c>
      <c r="D36" s="13">
        <v>0.49419999999999997</v>
      </c>
      <c r="E36" s="13">
        <v>0.1993</v>
      </c>
      <c r="G36" s="19" t="s">
        <v>23</v>
      </c>
      <c r="H36" s="16">
        <f>B36-B27</f>
        <v>-1.2819</v>
      </c>
      <c r="I36" s="16">
        <f>H36/H26</f>
        <v>-0.99003707136237262</v>
      </c>
      <c r="J36" s="16">
        <f t="shared" ref="J36" si="12">C36-C27</f>
        <v>-1.5101</v>
      </c>
      <c r="K36" s="16">
        <f>J36/J26</f>
        <v>-0.88057612688786513</v>
      </c>
      <c r="L36" s="16">
        <f>D36-D27</f>
        <v>-2.8426999999999998</v>
      </c>
      <c r="M36" s="16">
        <f>L36/L26</f>
        <v>-0.85189846863855667</v>
      </c>
      <c r="N36" s="16">
        <f>E36-E27</f>
        <v>-2.2532999999999999</v>
      </c>
      <c r="O36" s="16">
        <f>N36/N26</f>
        <v>-0.91873929707249447</v>
      </c>
      <c r="P36" s="16"/>
      <c r="Q36" s="16"/>
    </row>
    <row r="37" spans="1:17" x14ac:dyDescent="0.2">
      <c r="A37" s="14"/>
      <c r="B37" s="15"/>
      <c r="C37" s="14"/>
      <c r="D37" s="14"/>
      <c r="E37" s="14"/>
      <c r="F37" s="16"/>
      <c r="H37" s="16"/>
      <c r="I37" s="16"/>
      <c r="J37" s="16"/>
      <c r="K37" s="16"/>
    </row>
    <row r="38" spans="1:17" x14ac:dyDescent="0.2">
      <c r="F38" s="16"/>
    </row>
    <row r="39" spans="1:17" x14ac:dyDescent="0.2">
      <c r="F39" s="16"/>
    </row>
    <row r="40" spans="1:17" x14ac:dyDescent="0.2">
      <c r="F40" s="16"/>
    </row>
    <row r="41" spans="1:17" x14ac:dyDescent="0.2">
      <c r="F41" s="19"/>
      <c r="G41" s="19"/>
      <c r="H41" s="19"/>
      <c r="I41" s="19"/>
      <c r="J41" s="19"/>
      <c r="K41" s="19"/>
      <c r="L41" s="19"/>
      <c r="M41" s="19"/>
      <c r="N41" s="19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workbookViewId="0">
      <selection activeCell="B5" sqref="B5:E5"/>
    </sheetView>
  </sheetViews>
  <sheetFormatPr baseColWidth="10" defaultColWidth="11.5" defaultRowHeight="16" x14ac:dyDescent="0.2"/>
  <cols>
    <col min="1" max="1" width="17.1640625" customWidth="1"/>
  </cols>
  <sheetData>
    <row r="1" spans="1:10" x14ac:dyDescent="0.2">
      <c r="A1" s="1" t="s">
        <v>0</v>
      </c>
      <c r="B1" s="2" t="s">
        <v>29</v>
      </c>
      <c r="C1" s="2"/>
      <c r="D1" s="2"/>
      <c r="E1" s="2"/>
    </row>
    <row r="2" spans="1:10" x14ac:dyDescent="0.2">
      <c r="A2" s="2"/>
      <c r="B2" s="7" t="s">
        <v>1</v>
      </c>
      <c r="C2" s="2" t="s">
        <v>2</v>
      </c>
      <c r="D2" s="2" t="s">
        <v>3</v>
      </c>
      <c r="E2" s="2" t="s">
        <v>4</v>
      </c>
    </row>
    <row r="3" spans="1:10" x14ac:dyDescent="0.2">
      <c r="A3" s="1" t="s">
        <v>13</v>
      </c>
      <c r="C3" s="2"/>
      <c r="D3" s="2"/>
      <c r="E3" s="2"/>
    </row>
    <row r="4" spans="1:10" x14ac:dyDescent="0.2">
      <c r="A4" s="2" t="s">
        <v>5</v>
      </c>
      <c r="B4" s="7">
        <v>1.1626000000000001</v>
      </c>
      <c r="C4" s="2">
        <v>1.3152999999999999</v>
      </c>
      <c r="D4" s="2">
        <v>2.4066000000000001</v>
      </c>
      <c r="E4" s="2">
        <v>1.8393999999999999</v>
      </c>
    </row>
    <row r="5" spans="1:10" x14ac:dyDescent="0.2">
      <c r="A5" s="2"/>
      <c r="B5" s="7">
        <v>-0.13589999999999999</v>
      </c>
      <c r="C5" s="2">
        <v>3.8999999999999998E-3</v>
      </c>
      <c r="D5" s="2">
        <v>3.4599999999999999E-2</v>
      </c>
      <c r="E5" s="2">
        <v>0</v>
      </c>
    </row>
    <row r="6" spans="1:10" x14ac:dyDescent="0.2">
      <c r="A6" s="3">
        <v>5</v>
      </c>
      <c r="B6" s="9">
        <f>B4-B5</f>
        <v>1.2985</v>
      </c>
      <c r="C6" s="9">
        <f t="shared" ref="C6:E6" si="0">C4-C5</f>
        <v>1.3113999999999999</v>
      </c>
      <c r="D6" s="9">
        <f t="shared" si="0"/>
        <v>2.3719999999999999</v>
      </c>
      <c r="E6" s="9">
        <f t="shared" si="0"/>
        <v>1.8393999999999999</v>
      </c>
      <c r="G6" s="9">
        <v>1.2985</v>
      </c>
      <c r="H6" s="9">
        <v>1.3113999999999999</v>
      </c>
      <c r="I6" s="9">
        <v>2.3719999999999999</v>
      </c>
      <c r="J6" s="9">
        <v>1.8393999999999999</v>
      </c>
    </row>
    <row r="7" spans="1:10" x14ac:dyDescent="0.2">
      <c r="A7" s="3"/>
      <c r="B7" s="7">
        <v>1.3711</v>
      </c>
      <c r="C7" s="2">
        <v>1.5698000000000001</v>
      </c>
      <c r="D7" s="2">
        <v>3.0188999999999999</v>
      </c>
      <c r="E7" s="2">
        <v>2.1772999999999998</v>
      </c>
      <c r="G7" s="9">
        <v>1.4504999999999999</v>
      </c>
      <c r="H7" s="9">
        <v>1.6918000000000002</v>
      </c>
      <c r="I7" s="9">
        <v>3.2311999999999999</v>
      </c>
      <c r="J7" s="9">
        <v>2.2558999999999996</v>
      </c>
    </row>
    <row r="8" spans="1:10" x14ac:dyDescent="0.2">
      <c r="A8" s="3"/>
      <c r="B8" s="7">
        <v>-7.9399999999999998E-2</v>
      </c>
      <c r="C8" s="2">
        <v>-0.122</v>
      </c>
      <c r="D8" s="2">
        <v>-0.21229999999999999</v>
      </c>
      <c r="E8" s="2">
        <v>-7.8600000000000003E-2</v>
      </c>
      <c r="G8" s="10">
        <v>1.7469000000000001</v>
      </c>
      <c r="H8" s="10">
        <v>1.718</v>
      </c>
      <c r="I8" s="10">
        <v>3.5679000000000003</v>
      </c>
      <c r="J8" s="10">
        <v>2.4979</v>
      </c>
    </row>
    <row r="9" spans="1:10" x14ac:dyDescent="0.2">
      <c r="A9" s="3">
        <v>10</v>
      </c>
      <c r="B9" s="9">
        <f>B7-B8</f>
        <v>1.4504999999999999</v>
      </c>
      <c r="C9" s="9">
        <f t="shared" ref="C9:E9" si="1">C7-C8</f>
        <v>1.6918000000000002</v>
      </c>
      <c r="D9" s="9">
        <f t="shared" si="1"/>
        <v>3.2311999999999999</v>
      </c>
      <c r="E9" s="9">
        <f t="shared" si="1"/>
        <v>2.2558999999999996</v>
      </c>
    </row>
    <row r="10" spans="1:10" x14ac:dyDescent="0.2">
      <c r="A10" s="3"/>
      <c r="B10" s="7">
        <v>1.4490000000000001</v>
      </c>
      <c r="C10" s="2">
        <v>1.5660000000000001</v>
      </c>
      <c r="D10" s="2">
        <v>3.4199000000000002</v>
      </c>
      <c r="E10" s="2">
        <v>2.4470000000000001</v>
      </c>
    </row>
    <row r="11" spans="1:10" x14ac:dyDescent="0.2">
      <c r="A11" s="3"/>
      <c r="B11" s="7">
        <v>-0.2979</v>
      </c>
      <c r="C11" s="2">
        <v>-0.152</v>
      </c>
      <c r="D11" s="2">
        <v>-0.14799999999999999</v>
      </c>
      <c r="E11" s="2">
        <v>-5.0900000000000001E-2</v>
      </c>
    </row>
    <row r="12" spans="1:10" x14ac:dyDescent="0.2">
      <c r="A12" s="3">
        <v>15</v>
      </c>
      <c r="B12" s="10">
        <f>B10-B11</f>
        <v>1.7469000000000001</v>
      </c>
      <c r="C12" s="10">
        <f t="shared" ref="C12:E12" si="2">C10-C11</f>
        <v>1.718</v>
      </c>
      <c r="D12" s="10">
        <f t="shared" si="2"/>
        <v>3.5679000000000003</v>
      </c>
      <c r="E12" s="10">
        <f t="shared" si="2"/>
        <v>2.4979</v>
      </c>
    </row>
    <row r="13" spans="1:10" x14ac:dyDescent="0.2">
      <c r="A13" s="3"/>
      <c r="B13" s="7"/>
      <c r="C13" s="2"/>
      <c r="D13" s="2"/>
      <c r="E13" s="2"/>
    </row>
    <row r="14" spans="1:10" x14ac:dyDescent="0.2">
      <c r="A14" s="3" t="s">
        <v>9</v>
      </c>
      <c r="B14" s="9">
        <v>1.9817</v>
      </c>
      <c r="C14" s="1">
        <v>2.2968999999999999</v>
      </c>
      <c r="D14" s="1">
        <v>4.1109</v>
      </c>
      <c r="E14" s="1">
        <v>2.7856000000000001</v>
      </c>
    </row>
    <row r="15" spans="1:10" ht="45" x14ac:dyDescent="0.2">
      <c r="A15" s="6" t="s">
        <v>8</v>
      </c>
      <c r="B15" s="12">
        <f>B14*0.6</f>
        <v>1.18902</v>
      </c>
      <c r="C15" s="12">
        <f t="shared" ref="C15:E15" si="3">C14*0.7</f>
        <v>1.6078299999999999</v>
      </c>
      <c r="D15" s="12">
        <f t="shared" si="3"/>
        <v>2.8776299999999999</v>
      </c>
      <c r="E15" s="12">
        <f t="shared" si="3"/>
        <v>1.9499199999999999</v>
      </c>
    </row>
    <row r="16" spans="1:10" x14ac:dyDescent="0.2">
      <c r="A16" s="6"/>
      <c r="B16" s="12"/>
      <c r="C16" s="12"/>
      <c r="D16" s="12"/>
      <c r="E16" s="12"/>
    </row>
    <row r="17" spans="1:16" x14ac:dyDescent="0.2">
      <c r="A17" s="11" t="s">
        <v>14</v>
      </c>
      <c r="B17" s="9"/>
      <c r="C17" s="1"/>
      <c r="D17" s="1"/>
      <c r="E17" s="1"/>
    </row>
    <row r="18" spans="1:16" x14ac:dyDescent="0.2">
      <c r="A18" s="4" t="s">
        <v>6</v>
      </c>
      <c r="B18" s="7">
        <v>-6.1800000000000001E-2</v>
      </c>
      <c r="C18" s="2">
        <v>-7.3400000000000007E-2</v>
      </c>
      <c r="D18" s="2">
        <v>-1.95E-2</v>
      </c>
      <c r="E18" s="2">
        <v>-6.0900000000000003E-2</v>
      </c>
    </row>
    <row r="19" spans="1:16" x14ac:dyDescent="0.2">
      <c r="A19" s="4" t="s">
        <v>10</v>
      </c>
      <c r="B19" s="7">
        <v>-0.1196</v>
      </c>
      <c r="C19" s="2">
        <v>-6.8400000000000002E-2</v>
      </c>
      <c r="D19" s="2">
        <v>2.7099999999999999E-2</v>
      </c>
      <c r="E19" s="2">
        <v>-6.0900000000000003E-2</v>
      </c>
    </row>
    <row r="20" spans="1:16" x14ac:dyDescent="0.2">
      <c r="A20" s="4" t="s">
        <v>11</v>
      </c>
      <c r="B20" s="7">
        <v>0.2019</v>
      </c>
      <c r="C20" s="2">
        <v>0.32590000000000002</v>
      </c>
      <c r="D20" s="2">
        <v>0.3735</v>
      </c>
      <c r="E20" s="2">
        <v>0.65400000000000003</v>
      </c>
    </row>
    <row r="21" spans="1:16" x14ac:dyDescent="0.2">
      <c r="A21" s="4" t="s">
        <v>12</v>
      </c>
      <c r="B21" s="7">
        <v>0.43049999999999999</v>
      </c>
      <c r="C21" s="2">
        <v>0.32840000000000003</v>
      </c>
      <c r="D21" s="2">
        <v>0.78159999999999996</v>
      </c>
      <c r="E21" s="2">
        <v>0.43209999999999998</v>
      </c>
    </row>
    <row r="22" spans="1:16" x14ac:dyDescent="0.2">
      <c r="A22" s="4" t="s">
        <v>30</v>
      </c>
      <c r="B22" s="7">
        <v>0.69669999999999999</v>
      </c>
      <c r="C22" s="2">
        <v>0.60160000000000002</v>
      </c>
      <c r="D22" s="2">
        <v>1.3561000000000001</v>
      </c>
      <c r="E22" s="2">
        <v>0.82299999999999995</v>
      </c>
      <c r="F22" t="s">
        <v>31</v>
      </c>
    </row>
    <row r="23" spans="1:16" x14ac:dyDescent="0.2">
      <c r="A23" s="4"/>
      <c r="B23" s="7"/>
      <c r="C23" s="2"/>
      <c r="D23" s="2"/>
      <c r="E23" s="2"/>
    </row>
    <row r="24" spans="1:16" x14ac:dyDescent="0.2">
      <c r="A24" s="5" t="s">
        <v>7</v>
      </c>
      <c r="B24" s="7">
        <v>1.9800000000000002E-2</v>
      </c>
      <c r="C24" s="2">
        <v>-6.2100000000000002E-2</v>
      </c>
      <c r="D24" s="2">
        <v>4.8500000000000001E-2</v>
      </c>
      <c r="E24" s="2">
        <v>8.2799999999999999E-2</v>
      </c>
    </row>
    <row r="25" spans="1:16" x14ac:dyDescent="0.2">
      <c r="A25" s="5"/>
      <c r="B25" s="7"/>
      <c r="C25" s="2"/>
      <c r="D25" s="2"/>
      <c r="E25" s="2"/>
    </row>
    <row r="26" spans="1:16" x14ac:dyDescent="0.2">
      <c r="A26" s="1" t="s">
        <v>15</v>
      </c>
      <c r="B26" s="7"/>
      <c r="C26" s="2"/>
      <c r="D26" s="2"/>
      <c r="E26" s="2"/>
    </row>
    <row r="27" spans="1:16" x14ac:dyDescent="0.2">
      <c r="A27" s="4" t="s">
        <v>12</v>
      </c>
      <c r="B27" s="7">
        <v>0.56489999999999996</v>
      </c>
      <c r="C27" s="2">
        <v>0.65149999999999997</v>
      </c>
      <c r="D27" s="2">
        <v>0.9</v>
      </c>
      <c r="E27" s="2">
        <v>0.68430000000000002</v>
      </c>
      <c r="G27" s="4" t="s">
        <v>12</v>
      </c>
      <c r="H27" s="5" t="s">
        <v>16</v>
      </c>
      <c r="I27" s="5" t="s">
        <v>17</v>
      </c>
      <c r="J27" s="5" t="s">
        <v>18</v>
      </c>
      <c r="K27" s="5" t="s">
        <v>26</v>
      </c>
      <c r="L27" s="5" t="s">
        <v>19</v>
      </c>
      <c r="M27" s="5" t="s">
        <v>20</v>
      </c>
      <c r="N27" s="5" t="s">
        <v>21</v>
      </c>
      <c r="O27" s="5" t="s">
        <v>22</v>
      </c>
      <c r="P27" s="5" t="s">
        <v>23</v>
      </c>
    </row>
    <row r="28" spans="1:16" x14ac:dyDescent="0.2">
      <c r="A28" s="5" t="s">
        <v>16</v>
      </c>
      <c r="B28" s="7">
        <v>0.53469999999999995</v>
      </c>
      <c r="C28" s="2">
        <v>0.59789999999999999</v>
      </c>
      <c r="D28" s="2">
        <v>0.83830000000000005</v>
      </c>
      <c r="E28" s="2">
        <v>0.5998</v>
      </c>
      <c r="G28" s="7">
        <v>0.59499999999999997</v>
      </c>
      <c r="H28" s="7">
        <v>0.56469999999999998</v>
      </c>
      <c r="I28" s="7">
        <v>0.53720000000000001</v>
      </c>
      <c r="J28" s="7">
        <v>0.53490000000000004</v>
      </c>
      <c r="K28" s="7">
        <v>0.52480000000000004</v>
      </c>
      <c r="L28" s="7">
        <v>0.40500000000000003</v>
      </c>
      <c r="M28" s="7">
        <v>0.38669999999999999</v>
      </c>
      <c r="N28" s="7">
        <v>0.1178</v>
      </c>
      <c r="O28" s="7">
        <v>4.87E-2</v>
      </c>
      <c r="P28" s="13">
        <v>4.0000000000000001E-3</v>
      </c>
    </row>
    <row r="29" spans="1:16" x14ac:dyDescent="0.2">
      <c r="A29" s="5" t="s">
        <v>17</v>
      </c>
      <c r="B29" s="7">
        <v>0.53720000000000001</v>
      </c>
      <c r="C29" s="2">
        <v>0.62160000000000004</v>
      </c>
      <c r="D29" s="2">
        <v>0.96050000000000002</v>
      </c>
      <c r="E29" s="2">
        <v>0.65029999999999999</v>
      </c>
      <c r="G29" s="2">
        <v>0.65149999999999997</v>
      </c>
      <c r="H29" s="2">
        <v>0.59789999999999999</v>
      </c>
      <c r="I29" s="2">
        <v>0.62160000000000004</v>
      </c>
      <c r="J29" s="2">
        <v>0.62280000000000002</v>
      </c>
      <c r="K29" s="2">
        <v>0.62529999999999997</v>
      </c>
      <c r="L29" s="2">
        <v>0.55420000000000003</v>
      </c>
      <c r="M29" s="2">
        <v>0.3478</v>
      </c>
      <c r="N29" s="2">
        <v>0.15989999999999999</v>
      </c>
      <c r="O29" s="2">
        <v>5.5100000000000003E-2</v>
      </c>
      <c r="P29" s="13">
        <v>5.1400000000000001E-2</v>
      </c>
    </row>
    <row r="30" spans="1:16" x14ac:dyDescent="0.2">
      <c r="A30" s="5" t="s">
        <v>18</v>
      </c>
      <c r="B30" s="7">
        <v>0.59499999999999997</v>
      </c>
      <c r="C30" s="2">
        <v>0.62280000000000002</v>
      </c>
      <c r="D30" s="2">
        <v>0.95550000000000002</v>
      </c>
      <c r="E30" s="2">
        <v>0.64019999999999999</v>
      </c>
      <c r="G30" s="2">
        <v>1.2154</v>
      </c>
      <c r="H30" s="2">
        <v>1.0511999999999999</v>
      </c>
      <c r="I30" s="2">
        <v>1.0033000000000001</v>
      </c>
      <c r="J30" s="2">
        <v>0.96050000000000002</v>
      </c>
      <c r="K30" s="2">
        <v>0.95550000000000002</v>
      </c>
      <c r="L30" s="2">
        <v>0.83830000000000005</v>
      </c>
      <c r="M30" s="17">
        <v>0.72629999999999995</v>
      </c>
      <c r="N30" s="2">
        <v>0.44330000000000003</v>
      </c>
      <c r="O30" s="2">
        <v>0.33950000000000002</v>
      </c>
      <c r="P30" s="13">
        <v>9.9900000000000003E-2</v>
      </c>
    </row>
    <row r="31" spans="1:16" x14ac:dyDescent="0.2">
      <c r="A31" s="5" t="s">
        <v>26</v>
      </c>
      <c r="B31" s="7">
        <v>0.55479999999999996</v>
      </c>
      <c r="C31" s="2">
        <v>0.62529999999999997</v>
      </c>
      <c r="D31" s="2">
        <v>1.0511999999999999</v>
      </c>
      <c r="E31" s="2">
        <v>0.66410000000000002</v>
      </c>
      <c r="G31" s="22">
        <v>0.68430000000000002</v>
      </c>
      <c r="H31" s="22">
        <v>0.66410000000000002</v>
      </c>
      <c r="I31" s="22">
        <v>0.66290000000000004</v>
      </c>
      <c r="J31" s="22">
        <v>0.65780000000000005</v>
      </c>
      <c r="K31" s="22">
        <v>0.65029999999999999</v>
      </c>
      <c r="L31" s="22">
        <v>0.64019999999999999</v>
      </c>
      <c r="M31" s="22">
        <v>0.5998</v>
      </c>
      <c r="N31" s="22">
        <v>0.26690000000000003</v>
      </c>
      <c r="O31" s="22">
        <v>0.2001</v>
      </c>
      <c r="P31" s="23">
        <v>0.1648</v>
      </c>
    </row>
    <row r="32" spans="1:16" x14ac:dyDescent="0.2">
      <c r="A32" s="5" t="s">
        <v>19</v>
      </c>
      <c r="B32" s="7">
        <v>0.60499999999999998</v>
      </c>
      <c r="C32" s="2">
        <v>0.55420000000000003</v>
      </c>
      <c r="D32" s="2">
        <v>0.73129999999999995</v>
      </c>
      <c r="E32" s="2">
        <v>0.66290000000000004</v>
      </c>
    </row>
    <row r="33" spans="1:17" x14ac:dyDescent="0.2">
      <c r="A33" s="5" t="s">
        <v>20</v>
      </c>
      <c r="B33" s="7">
        <v>0.68669999999999998</v>
      </c>
      <c r="C33" s="2">
        <v>0.64780000000000004</v>
      </c>
      <c r="D33" s="17">
        <v>1.1444000000000001</v>
      </c>
      <c r="E33" s="2">
        <v>0.65780000000000005</v>
      </c>
      <c r="G33" s="20" t="s">
        <v>12</v>
      </c>
      <c r="H33" s="21" t="s">
        <v>16</v>
      </c>
      <c r="I33" s="21" t="s">
        <v>17</v>
      </c>
      <c r="J33" s="21" t="s">
        <v>18</v>
      </c>
      <c r="K33" s="21" t="s">
        <v>26</v>
      </c>
      <c r="L33" s="21" t="s">
        <v>19</v>
      </c>
      <c r="M33" s="21" t="s">
        <v>20</v>
      </c>
      <c r="N33" s="21" t="s">
        <v>21</v>
      </c>
      <c r="O33" s="21" t="s">
        <v>22</v>
      </c>
      <c r="P33" s="21" t="s">
        <v>23</v>
      </c>
    </row>
    <row r="34" spans="1:17" x14ac:dyDescent="0.2">
      <c r="A34" s="5" t="s">
        <v>21</v>
      </c>
      <c r="B34" s="7">
        <v>0.1178</v>
      </c>
      <c r="C34" s="2">
        <v>0.15989999999999999</v>
      </c>
      <c r="D34" s="2">
        <v>0.44330000000000003</v>
      </c>
      <c r="E34" s="2">
        <v>0.26690000000000003</v>
      </c>
      <c r="G34">
        <f>G28-G28</f>
        <v>0</v>
      </c>
      <c r="H34">
        <f>H28-G28</f>
        <v>-3.0299999999999994E-2</v>
      </c>
      <c r="I34">
        <f>I28-G28</f>
        <v>-5.7799999999999963E-2</v>
      </c>
      <c r="J34">
        <f>J28-G28</f>
        <v>-6.0099999999999931E-2</v>
      </c>
      <c r="K34">
        <f>K28-G28</f>
        <v>-7.0199999999999929E-2</v>
      </c>
      <c r="L34">
        <f>L28-G28</f>
        <v>-0.18999999999999995</v>
      </c>
      <c r="M34">
        <f>M28-G28</f>
        <v>-0.20829999999999999</v>
      </c>
      <c r="N34">
        <f>N28-G28</f>
        <v>-0.47719999999999996</v>
      </c>
      <c r="O34">
        <f>O28-G28</f>
        <v>-0.54630000000000001</v>
      </c>
      <c r="P34">
        <f>P28-G28</f>
        <v>-0.59099999999999997</v>
      </c>
    </row>
    <row r="35" spans="1:17" x14ac:dyDescent="0.2">
      <c r="A35" s="5" t="s">
        <v>22</v>
      </c>
      <c r="B35" s="7">
        <v>4.87E-2</v>
      </c>
      <c r="C35" s="2">
        <v>5.5100000000000003E-2</v>
      </c>
      <c r="D35" s="2">
        <v>0.33950000000000002</v>
      </c>
      <c r="E35" s="2">
        <v>0.2001</v>
      </c>
      <c r="G35">
        <f t="shared" ref="G35:G36" si="4">G29-G29</f>
        <v>0</v>
      </c>
      <c r="H35">
        <f t="shared" ref="H35:H37" si="5">H29-G29</f>
        <v>-5.3599999999999981E-2</v>
      </c>
      <c r="I35">
        <f t="shared" ref="I35:I37" si="6">I29-G29</f>
        <v>-2.9899999999999927E-2</v>
      </c>
      <c r="J35">
        <f t="shared" ref="J35:J37" si="7">J29-G29</f>
        <v>-2.8699999999999948E-2</v>
      </c>
      <c r="K35">
        <f t="shared" ref="K35:K37" si="8">K29-G29</f>
        <v>-2.6200000000000001E-2</v>
      </c>
      <c r="L35">
        <f t="shared" ref="L35:L37" si="9">L29-G29</f>
        <v>-9.7299999999999942E-2</v>
      </c>
      <c r="M35">
        <f t="shared" ref="M35:M37" si="10">M29-G29</f>
        <v>-0.30369999999999997</v>
      </c>
      <c r="N35">
        <f t="shared" ref="N35:N37" si="11">N29-G29</f>
        <v>-0.49159999999999998</v>
      </c>
      <c r="O35">
        <f t="shared" ref="O35:O37" si="12">O29-G29</f>
        <v>-0.59639999999999993</v>
      </c>
      <c r="P35">
        <f t="shared" ref="P35:P37" si="13">P29-G29</f>
        <v>-0.60009999999999997</v>
      </c>
    </row>
    <row r="36" spans="1:17" x14ac:dyDescent="0.2">
      <c r="A36" s="5" t="s">
        <v>23</v>
      </c>
      <c r="B36" s="13">
        <v>-4.0000000000000001E-3</v>
      </c>
      <c r="C36" s="13">
        <v>5.1400000000000001E-2</v>
      </c>
      <c r="D36" s="13">
        <v>0.2999</v>
      </c>
      <c r="E36" s="13">
        <v>-0.1648</v>
      </c>
      <c r="G36">
        <f t="shared" si="4"/>
        <v>0</v>
      </c>
      <c r="H36">
        <f t="shared" si="5"/>
        <v>-0.16420000000000012</v>
      </c>
      <c r="I36">
        <f t="shared" si="6"/>
        <v>-0.21209999999999996</v>
      </c>
      <c r="J36">
        <f t="shared" si="7"/>
        <v>-0.25490000000000002</v>
      </c>
      <c r="K36">
        <f t="shared" si="8"/>
        <v>-0.25990000000000002</v>
      </c>
      <c r="L36">
        <f t="shared" si="9"/>
        <v>-0.37709999999999999</v>
      </c>
      <c r="M36">
        <f t="shared" si="10"/>
        <v>-0.48910000000000009</v>
      </c>
      <c r="N36">
        <f t="shared" si="11"/>
        <v>-0.77210000000000001</v>
      </c>
      <c r="O36">
        <f t="shared" si="12"/>
        <v>-0.87590000000000001</v>
      </c>
      <c r="P36">
        <f t="shared" si="13"/>
        <v>-1.1154999999999999</v>
      </c>
    </row>
    <row r="37" spans="1:17" x14ac:dyDescent="0.2">
      <c r="G37" s="24">
        <f>G31-G31</f>
        <v>0</v>
      </c>
      <c r="H37" s="24">
        <f t="shared" si="5"/>
        <v>-2.0199999999999996E-2</v>
      </c>
      <c r="I37" s="24">
        <f t="shared" si="6"/>
        <v>-2.1399999999999975E-2</v>
      </c>
      <c r="J37" s="24">
        <f t="shared" si="7"/>
        <v>-2.6499999999999968E-2</v>
      </c>
      <c r="K37" s="24">
        <f t="shared" si="8"/>
        <v>-3.400000000000003E-2</v>
      </c>
      <c r="L37" s="24">
        <f t="shared" si="9"/>
        <v>-4.4100000000000028E-2</v>
      </c>
      <c r="M37" s="24">
        <f t="shared" si="10"/>
        <v>-8.450000000000002E-2</v>
      </c>
      <c r="N37" s="24">
        <f t="shared" si="11"/>
        <v>-0.41739999999999999</v>
      </c>
      <c r="O37" s="24">
        <f t="shared" si="12"/>
        <v>-0.48420000000000002</v>
      </c>
      <c r="P37" s="24">
        <f t="shared" si="13"/>
        <v>-0.51950000000000007</v>
      </c>
    </row>
    <row r="39" spans="1:17" x14ac:dyDescent="0.2">
      <c r="H39">
        <f>H34/G28</f>
        <v>-5.0924369747899149E-2</v>
      </c>
      <c r="I39">
        <f>I34/G28</f>
        <v>-9.7142857142857086E-2</v>
      </c>
      <c r="J39">
        <f>J34/G28</f>
        <v>-0.10100840336134442</v>
      </c>
      <c r="K39">
        <f>K34/G28</f>
        <v>-0.11798319327731081</v>
      </c>
      <c r="L39">
        <f>L34/G28</f>
        <v>-0.3193277310924369</v>
      </c>
      <c r="M39">
        <f>M34/G28</f>
        <v>-0.35008403361344537</v>
      </c>
      <c r="N39">
        <f>N34/G28</f>
        <v>-0.80201680672268905</v>
      </c>
      <c r="O39">
        <f>O34/G28</f>
        <v>-0.91815126050420171</v>
      </c>
      <c r="P39">
        <f>P34/G28</f>
        <v>-0.99327731092436977</v>
      </c>
    </row>
    <row r="40" spans="1:17" x14ac:dyDescent="0.2">
      <c r="H40">
        <f t="shared" ref="H40:H42" si="14">H35/G29</f>
        <v>-8.2271680736761291E-2</v>
      </c>
      <c r="I40">
        <f t="shared" ref="I40:I42" si="15">I35/G29</f>
        <v>-4.5894090560245474E-2</v>
      </c>
      <c r="J40">
        <f t="shared" ref="J40:J42" si="16">J35/G29</f>
        <v>-4.4052187260168761E-2</v>
      </c>
      <c r="K40">
        <f t="shared" ref="K40:K42" si="17">K35/G29</f>
        <v>-4.0214888718342293E-2</v>
      </c>
      <c r="L40">
        <f t="shared" ref="L40:L42" si="18">L35/G29</f>
        <v>-0.1493476592478894</v>
      </c>
      <c r="M40">
        <f t="shared" ref="M40:M42" si="19">M35/G29</f>
        <v>-0.46615502686108978</v>
      </c>
      <c r="N40">
        <f t="shared" ref="N40:N42" si="20">N35/G29</f>
        <v>-0.7545663852647736</v>
      </c>
      <c r="O40">
        <f t="shared" ref="O40:O42" si="21">O35/G29</f>
        <v>-0.91542594013814271</v>
      </c>
      <c r="P40">
        <f t="shared" ref="P40:P42" si="22">P35/G29</f>
        <v>-0.921105141980046</v>
      </c>
    </row>
    <row r="41" spans="1:17" x14ac:dyDescent="0.2">
      <c r="H41">
        <f t="shared" si="14"/>
        <v>-0.13509955570182666</v>
      </c>
      <c r="I41">
        <f t="shared" si="15"/>
        <v>-0.17451044923481976</v>
      </c>
      <c r="J41">
        <f t="shared" si="16"/>
        <v>-0.20972519335198289</v>
      </c>
      <c r="K41">
        <f t="shared" si="17"/>
        <v>-0.213839065328287</v>
      </c>
      <c r="L41">
        <f t="shared" si="18"/>
        <v>-0.31026822445285501</v>
      </c>
      <c r="M41">
        <f t="shared" si="19"/>
        <v>-0.40241895672206685</v>
      </c>
      <c r="N41">
        <f t="shared" si="20"/>
        <v>-0.63526411058087873</v>
      </c>
      <c r="O41">
        <f t="shared" si="21"/>
        <v>-0.72066809280895172</v>
      </c>
      <c r="P41">
        <f t="shared" si="22"/>
        <v>-0.91780483791344403</v>
      </c>
    </row>
    <row r="42" spans="1:17" s="24" customFormat="1" x14ac:dyDescent="0.2">
      <c r="H42" s="24">
        <f t="shared" si="14"/>
        <v>-2.9519216717813816E-2</v>
      </c>
      <c r="I42" s="24">
        <f t="shared" si="15"/>
        <v>-3.1272833552535399E-2</v>
      </c>
      <c r="J42" s="24">
        <f t="shared" si="16"/>
        <v>-3.8725705100102245E-2</v>
      </c>
      <c r="K42" s="24">
        <f t="shared" si="17"/>
        <v>-4.9685810317112424E-2</v>
      </c>
      <c r="L42" s="24">
        <f t="shared" si="18"/>
        <v>-6.4445418676019328E-2</v>
      </c>
      <c r="M42" s="24">
        <f t="shared" si="19"/>
        <v>-0.12348385211164696</v>
      </c>
      <c r="N42" s="24">
        <f t="shared" si="20"/>
        <v>-0.6099663890106678</v>
      </c>
      <c r="O42" s="24">
        <f t="shared" si="21"/>
        <v>-0.70758439281017094</v>
      </c>
      <c r="P42" s="24">
        <f t="shared" si="22"/>
        <v>-0.7591699546982319</v>
      </c>
    </row>
    <row r="43" spans="1:17" x14ac:dyDescent="0.2">
      <c r="O43" s="24"/>
      <c r="P43" s="24"/>
      <c r="Q43" s="24"/>
    </row>
    <row r="44" spans="1:17" x14ac:dyDescent="0.2">
      <c r="G44">
        <v>-5.0924369747899149E-2</v>
      </c>
      <c r="H44">
        <v>-9.7142857142857086E-2</v>
      </c>
      <c r="I44">
        <v>-0.10100840336134442</v>
      </c>
      <c r="J44">
        <v>-0.11798319327731081</v>
      </c>
      <c r="K44">
        <v>-0.3193277310924369</v>
      </c>
      <c r="L44">
        <v>-0.35008403361344537</v>
      </c>
      <c r="M44">
        <v>-0.80201680672268905</v>
      </c>
      <c r="N44">
        <v>-0.91815126050420171</v>
      </c>
      <c r="O44" s="24">
        <v>-0.99327731092436977</v>
      </c>
      <c r="P44" s="24"/>
      <c r="Q44" s="24"/>
    </row>
    <row r="45" spans="1:17" x14ac:dyDescent="0.2">
      <c r="G45">
        <v>-8.2271680736761291E-2</v>
      </c>
      <c r="H45">
        <v>-4.5894090560245474E-2</v>
      </c>
      <c r="I45">
        <v>-4.4052187260168761E-2</v>
      </c>
      <c r="J45">
        <v>-4.0214888718342293E-2</v>
      </c>
      <c r="K45">
        <v>-0.1493476592478894</v>
      </c>
      <c r="L45">
        <v>-0.46615502686108978</v>
      </c>
      <c r="M45">
        <v>-0.7545663852647736</v>
      </c>
      <c r="N45">
        <v>-0.91542594013814271</v>
      </c>
      <c r="O45">
        <v>-0.921105141980046</v>
      </c>
    </row>
    <row r="46" spans="1:17" x14ac:dyDescent="0.2">
      <c r="G46">
        <v>-0.13509955570182666</v>
      </c>
      <c r="H46">
        <v>-0.17451044923481976</v>
      </c>
      <c r="I46">
        <v>-0.20972519335198289</v>
      </c>
      <c r="J46">
        <v>-0.213839065328287</v>
      </c>
      <c r="K46">
        <v>-0.31026822445285501</v>
      </c>
      <c r="L46">
        <v>-0.40241895672206685</v>
      </c>
      <c r="M46">
        <v>-0.63526411058087873</v>
      </c>
      <c r="N46">
        <v>-0.72066809280895172</v>
      </c>
      <c r="O46">
        <v>-0.91780483791344403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B5" sqref="B5:E5"/>
    </sheetView>
  </sheetViews>
  <sheetFormatPr baseColWidth="10" defaultColWidth="11.5" defaultRowHeight="16" x14ac:dyDescent="0.2"/>
  <cols>
    <col min="1" max="1" width="19.1640625" customWidth="1"/>
  </cols>
  <sheetData>
    <row r="1" spans="1:10" x14ac:dyDescent="0.2">
      <c r="A1" s="1" t="s">
        <v>0</v>
      </c>
      <c r="B1" s="2" t="s">
        <v>27</v>
      </c>
      <c r="C1" s="2"/>
      <c r="D1" s="2"/>
      <c r="E1" s="2"/>
    </row>
    <row r="2" spans="1:10" x14ac:dyDescent="0.2">
      <c r="A2" s="2"/>
      <c r="B2" s="7" t="s">
        <v>1</v>
      </c>
      <c r="C2" s="2" t="s">
        <v>2</v>
      </c>
      <c r="D2" s="2" t="s">
        <v>3</v>
      </c>
      <c r="E2" s="2" t="s">
        <v>4</v>
      </c>
    </row>
    <row r="3" spans="1:10" x14ac:dyDescent="0.2">
      <c r="A3" s="1" t="s">
        <v>13</v>
      </c>
      <c r="B3" s="7"/>
      <c r="C3" s="2"/>
      <c r="D3" s="2"/>
      <c r="E3" s="2"/>
    </row>
    <row r="4" spans="1:10" x14ac:dyDescent="0.2">
      <c r="A4" s="2" t="s">
        <v>5</v>
      </c>
      <c r="B4" s="7">
        <v>2.8039999999999998</v>
      </c>
      <c r="C4" s="2">
        <v>1.2956000000000001</v>
      </c>
      <c r="D4" s="2">
        <v>2.4419</v>
      </c>
      <c r="E4" s="2">
        <v>1.7788999999999999</v>
      </c>
    </row>
    <row r="5" spans="1:10" x14ac:dyDescent="0.2">
      <c r="A5" s="2"/>
      <c r="B5" s="7">
        <v>0.05</v>
      </c>
      <c r="C5" s="2">
        <v>-8.5199999999999998E-2</v>
      </c>
      <c r="D5" s="2">
        <v>3.8199999999999998E-2</v>
      </c>
      <c r="E5" s="2">
        <v>7.5600000000000001E-2</v>
      </c>
    </row>
    <row r="6" spans="1:10" s="10" customFormat="1" x14ac:dyDescent="0.2">
      <c r="A6" s="3">
        <v>5</v>
      </c>
      <c r="B6" s="9">
        <f>B4-B5</f>
        <v>2.754</v>
      </c>
      <c r="C6" s="9">
        <f t="shared" ref="C6:E6" si="0">C4-C5</f>
        <v>1.3808</v>
      </c>
      <c r="D6" s="9">
        <f t="shared" si="0"/>
        <v>2.4037000000000002</v>
      </c>
      <c r="E6" s="9">
        <f t="shared" si="0"/>
        <v>1.7033</v>
      </c>
      <c r="G6" s="9">
        <v>2.754</v>
      </c>
      <c r="H6" s="9">
        <v>1.3808</v>
      </c>
      <c r="I6" s="9">
        <v>2.4037000000000002</v>
      </c>
      <c r="J6" s="9">
        <v>1.7033</v>
      </c>
    </row>
    <row r="7" spans="1:10" x14ac:dyDescent="0.2">
      <c r="A7" s="3"/>
      <c r="B7" s="7">
        <v>3.4041999999999999</v>
      </c>
      <c r="C7" s="2">
        <v>1.5236000000000001</v>
      </c>
      <c r="D7" s="2">
        <v>2.9622000000000002</v>
      </c>
      <c r="E7" s="2">
        <v>2.1597</v>
      </c>
      <c r="G7" s="9">
        <v>3.5061999999999998</v>
      </c>
      <c r="H7" s="9">
        <v>1.7691000000000001</v>
      </c>
      <c r="I7" s="9">
        <v>3.0485000000000002</v>
      </c>
      <c r="J7" s="9">
        <v>2.2761</v>
      </c>
    </row>
    <row r="8" spans="1:10" x14ac:dyDescent="0.2">
      <c r="A8" s="3"/>
      <c r="B8" s="7">
        <v>-0.10199999999999999</v>
      </c>
      <c r="C8" s="2">
        <v>-0.2455</v>
      </c>
      <c r="D8" s="2">
        <v>-8.6300000000000002E-2</v>
      </c>
      <c r="E8" s="2">
        <v>-0.1164</v>
      </c>
      <c r="G8" s="10">
        <v>4.0048000000000004</v>
      </c>
      <c r="H8" s="10">
        <v>2.1484000000000001</v>
      </c>
      <c r="I8" s="10">
        <v>3.4754999999999998</v>
      </c>
      <c r="J8" s="10">
        <v>2.6709000000000001</v>
      </c>
    </row>
    <row r="9" spans="1:10" s="10" customFormat="1" x14ac:dyDescent="0.2">
      <c r="A9" s="3">
        <v>10</v>
      </c>
      <c r="B9" s="9">
        <f>B7-B8</f>
        <v>3.5061999999999998</v>
      </c>
      <c r="C9" s="9">
        <f t="shared" ref="C9:E9" si="1">C7-C8</f>
        <v>1.7691000000000001</v>
      </c>
      <c r="D9" s="9">
        <f t="shared" si="1"/>
        <v>3.0485000000000002</v>
      </c>
      <c r="E9" s="9">
        <f t="shared" si="1"/>
        <v>2.2761</v>
      </c>
    </row>
    <row r="10" spans="1:10" x14ac:dyDescent="0.2">
      <c r="A10" s="3"/>
      <c r="B10" s="7">
        <v>3.7835000000000001</v>
      </c>
      <c r="C10" s="2">
        <v>1.9767999999999999</v>
      </c>
      <c r="D10" s="2">
        <v>3.3639999999999999</v>
      </c>
      <c r="E10" s="2">
        <v>2.5455999999999999</v>
      </c>
    </row>
    <row r="11" spans="1:10" x14ac:dyDescent="0.2">
      <c r="A11" s="3"/>
      <c r="B11" s="7">
        <v>-0.2213</v>
      </c>
      <c r="C11" s="2">
        <v>-0.1716</v>
      </c>
      <c r="D11" s="2">
        <v>-0.1115</v>
      </c>
      <c r="E11" s="2">
        <v>-0.12529999999999999</v>
      </c>
    </row>
    <row r="12" spans="1:10" s="10" customFormat="1" x14ac:dyDescent="0.2">
      <c r="A12" s="3">
        <v>15</v>
      </c>
      <c r="B12" s="10">
        <f>B10-B11</f>
        <v>4.0048000000000004</v>
      </c>
      <c r="C12" s="10">
        <f t="shared" ref="C12:E12" si="2">C10-C11</f>
        <v>2.1484000000000001</v>
      </c>
      <c r="D12" s="10">
        <f t="shared" si="2"/>
        <v>3.4754999999999998</v>
      </c>
      <c r="E12" s="10">
        <f t="shared" si="2"/>
        <v>2.6709000000000001</v>
      </c>
    </row>
    <row r="13" spans="1:10" x14ac:dyDescent="0.2">
      <c r="A13" s="3"/>
      <c r="B13" s="7"/>
      <c r="C13" s="2"/>
      <c r="D13" s="2"/>
      <c r="E13" s="2"/>
    </row>
    <row r="14" spans="1:10" x14ac:dyDescent="0.2">
      <c r="A14" s="3" t="s">
        <v>9</v>
      </c>
      <c r="B14" s="9">
        <v>5.3758999999999997</v>
      </c>
      <c r="C14" s="1">
        <v>2.7749999999999999</v>
      </c>
      <c r="D14" s="1">
        <v>4.7434000000000003</v>
      </c>
      <c r="E14" s="1">
        <v>3.7031999999999998</v>
      </c>
    </row>
    <row r="15" spans="1:10" ht="30" x14ac:dyDescent="0.2">
      <c r="A15" s="6" t="s">
        <v>8</v>
      </c>
      <c r="B15" s="12">
        <f>B21/B14</f>
        <v>0.65099797243252289</v>
      </c>
      <c r="C15" s="12">
        <f t="shared" ref="C15:E15" si="3">C21/C14</f>
        <v>0.83769369369369384</v>
      </c>
      <c r="D15" s="12">
        <f t="shared" si="3"/>
        <v>0.61970316650503854</v>
      </c>
      <c r="E15" s="12">
        <f t="shared" si="3"/>
        <v>0.64039209332469227</v>
      </c>
    </row>
    <row r="16" spans="1:10" x14ac:dyDescent="0.2">
      <c r="A16" s="6"/>
      <c r="B16" s="12"/>
      <c r="C16" s="12"/>
      <c r="D16" s="12"/>
      <c r="E16" s="12"/>
    </row>
    <row r="17" spans="1:18" x14ac:dyDescent="0.2">
      <c r="A17" s="11" t="s">
        <v>14</v>
      </c>
      <c r="B17" s="9"/>
      <c r="C17" s="1"/>
      <c r="D17" s="1"/>
      <c r="E17" s="1"/>
    </row>
    <row r="18" spans="1:18" x14ac:dyDescent="0.2">
      <c r="A18" s="4" t="s">
        <v>6</v>
      </c>
      <c r="B18" s="7">
        <v>0.1542</v>
      </c>
      <c r="C18" s="2">
        <v>0.2064</v>
      </c>
      <c r="D18" s="2">
        <v>0.3332</v>
      </c>
      <c r="E18" s="2">
        <v>0.2266</v>
      </c>
    </row>
    <row r="19" spans="1:18" x14ac:dyDescent="0.2">
      <c r="A19" s="4" t="s">
        <v>10</v>
      </c>
      <c r="B19" s="7">
        <v>0.24210000000000001</v>
      </c>
      <c r="C19" s="2">
        <v>0.34899999999999998</v>
      </c>
      <c r="D19" s="2">
        <v>0.14549999999999999</v>
      </c>
      <c r="E19" s="2">
        <v>0.14330000000000001</v>
      </c>
    </row>
    <row r="20" spans="1:18" x14ac:dyDescent="0.2">
      <c r="A20" s="4" t="s">
        <v>11</v>
      </c>
      <c r="B20" s="7">
        <v>1.7177</v>
      </c>
      <c r="C20" s="2">
        <v>1.5853999999999999</v>
      </c>
      <c r="D20" s="2">
        <v>1.1432</v>
      </c>
      <c r="E20" s="2">
        <v>1.8998999999999999</v>
      </c>
    </row>
    <row r="21" spans="1:18" x14ac:dyDescent="0.2">
      <c r="A21" s="4" t="s">
        <v>12</v>
      </c>
      <c r="B21" s="7">
        <v>3.4996999999999998</v>
      </c>
      <c r="C21" s="2">
        <v>2.3246000000000002</v>
      </c>
      <c r="D21" s="2">
        <v>2.9394999999999998</v>
      </c>
      <c r="E21" s="2">
        <v>2.3715000000000002</v>
      </c>
    </row>
    <row r="22" spans="1:18" x14ac:dyDescent="0.2">
      <c r="A22" s="4"/>
      <c r="B22" s="7"/>
      <c r="C22" s="2"/>
      <c r="D22" s="2"/>
      <c r="E22" s="2"/>
    </row>
    <row r="23" spans="1:18" x14ac:dyDescent="0.2">
      <c r="A23" s="5" t="s">
        <v>7</v>
      </c>
      <c r="B23" s="7">
        <v>0.58499999999999996</v>
      </c>
      <c r="C23" s="2">
        <v>0.70579999999999998</v>
      </c>
      <c r="D23" s="2">
        <v>0.85340000000000005</v>
      </c>
      <c r="E23" s="2">
        <v>0.72089999999999999</v>
      </c>
    </row>
    <row r="24" spans="1:18" x14ac:dyDescent="0.2">
      <c r="A24" s="5"/>
      <c r="B24" s="7"/>
      <c r="C24" s="2"/>
      <c r="D24" s="2"/>
      <c r="E24" s="2"/>
    </row>
    <row r="25" spans="1:18" x14ac:dyDescent="0.2">
      <c r="A25" s="1" t="s">
        <v>15</v>
      </c>
      <c r="B25" s="7"/>
      <c r="C25" s="2"/>
      <c r="D25" s="2"/>
      <c r="E25" s="2"/>
    </row>
    <row r="26" spans="1:18" x14ac:dyDescent="0.2">
      <c r="A26" s="4" t="s">
        <v>12</v>
      </c>
      <c r="B26" s="7">
        <v>2.5076000000000001</v>
      </c>
      <c r="C26" s="2">
        <v>1.9718</v>
      </c>
      <c r="D26" s="2">
        <v>2.5364</v>
      </c>
      <c r="E26" s="2">
        <v>2.2366000000000001</v>
      </c>
      <c r="G26" s="4" t="s">
        <v>12</v>
      </c>
      <c r="H26" s="5" t="s">
        <v>16</v>
      </c>
      <c r="I26" s="5" t="s">
        <v>17</v>
      </c>
      <c r="J26" s="5" t="s">
        <v>18</v>
      </c>
      <c r="K26" s="5" t="s">
        <v>26</v>
      </c>
      <c r="L26" s="5" t="s">
        <v>19</v>
      </c>
      <c r="M26" s="5" t="s">
        <v>20</v>
      </c>
      <c r="N26" s="5" t="s">
        <v>21</v>
      </c>
      <c r="O26" s="5" t="s">
        <v>22</v>
      </c>
      <c r="P26" s="5" t="s">
        <v>23</v>
      </c>
      <c r="Q26" s="5" t="s">
        <v>24</v>
      </c>
      <c r="R26" s="5" t="s">
        <v>25</v>
      </c>
    </row>
    <row r="27" spans="1:18" x14ac:dyDescent="0.2">
      <c r="A27" s="5" t="s">
        <v>16</v>
      </c>
      <c r="B27" s="7">
        <v>2.4912999999999998</v>
      </c>
      <c r="C27" s="2">
        <v>1.9276</v>
      </c>
      <c r="D27" s="2">
        <v>2.5225</v>
      </c>
      <c r="E27" s="2">
        <v>2.2303000000000002</v>
      </c>
      <c r="G27" s="7">
        <v>2.7906</v>
      </c>
      <c r="H27" s="7">
        <v>2.7282000000000002</v>
      </c>
      <c r="I27" s="7">
        <v>2.5156000000000001</v>
      </c>
      <c r="J27" s="7">
        <v>2.5076000000000001</v>
      </c>
      <c r="K27" s="7">
        <v>2.4912999999999998</v>
      </c>
      <c r="L27" s="7">
        <v>1.2053</v>
      </c>
      <c r="M27" s="7">
        <v>0.8851</v>
      </c>
      <c r="N27" s="7">
        <v>0.31909999999999999</v>
      </c>
      <c r="O27" s="13">
        <v>0.48320000000000002</v>
      </c>
      <c r="P27" s="7">
        <v>0.25169999999999998</v>
      </c>
      <c r="Q27" s="7">
        <v>0.1467</v>
      </c>
      <c r="R27" s="7">
        <v>-4.0000000000000001E-3</v>
      </c>
    </row>
    <row r="28" spans="1:18" x14ac:dyDescent="0.2">
      <c r="A28" s="5" t="s">
        <v>17</v>
      </c>
      <c r="B28" s="7">
        <v>2.7906</v>
      </c>
      <c r="C28" s="2">
        <v>1.8535999999999999</v>
      </c>
      <c r="D28" s="2">
        <v>2.532</v>
      </c>
      <c r="E28" s="2">
        <v>2.3605</v>
      </c>
      <c r="G28" s="2">
        <v>2.6720000000000002</v>
      </c>
      <c r="H28" s="2">
        <v>2.0160999999999998</v>
      </c>
      <c r="I28" s="2">
        <v>1.9718</v>
      </c>
      <c r="J28" s="2">
        <v>1.9276</v>
      </c>
      <c r="K28" s="2">
        <v>1.8535999999999999</v>
      </c>
      <c r="L28" s="2">
        <v>1.7806</v>
      </c>
      <c r="M28" s="2">
        <v>1.7158</v>
      </c>
      <c r="N28" s="2">
        <v>1.5527</v>
      </c>
      <c r="O28" s="2">
        <v>1.3146</v>
      </c>
      <c r="P28" s="13">
        <v>1.0432999999999999</v>
      </c>
      <c r="Q28" s="2">
        <v>0.30869999999999997</v>
      </c>
      <c r="R28" s="2">
        <v>0.92649999999999999</v>
      </c>
    </row>
    <row r="29" spans="1:18" x14ac:dyDescent="0.2">
      <c r="A29" s="5" t="s">
        <v>18</v>
      </c>
      <c r="B29" s="7">
        <v>2.7282000000000002</v>
      </c>
      <c r="C29" s="2">
        <v>1.7806</v>
      </c>
      <c r="D29" s="2">
        <v>2.6482000000000001</v>
      </c>
      <c r="E29" s="2">
        <v>2.5518999999999998</v>
      </c>
      <c r="G29" s="2">
        <v>2.7332000000000001</v>
      </c>
      <c r="H29" s="2">
        <v>2.6482000000000001</v>
      </c>
      <c r="I29" s="2">
        <v>2.5364</v>
      </c>
      <c r="J29" s="2">
        <v>2.532</v>
      </c>
      <c r="K29" s="2">
        <v>2.5225</v>
      </c>
      <c r="L29" s="2">
        <v>2.4199000000000002</v>
      </c>
      <c r="M29" s="2">
        <v>1.8744000000000001</v>
      </c>
      <c r="N29" s="2">
        <v>1.0269999999999999</v>
      </c>
      <c r="O29" s="2">
        <v>0.84019999999999995</v>
      </c>
      <c r="P29" s="13">
        <v>0.75360000000000005</v>
      </c>
      <c r="Q29" s="2">
        <v>0.58760000000000001</v>
      </c>
      <c r="R29" s="2">
        <v>0.42770000000000002</v>
      </c>
    </row>
    <row r="30" spans="1:18" x14ac:dyDescent="0.2">
      <c r="A30" s="5" t="s">
        <v>26</v>
      </c>
      <c r="B30" s="7">
        <v>2.5156000000000001</v>
      </c>
      <c r="C30" s="2">
        <v>1.7158</v>
      </c>
      <c r="D30" s="2">
        <v>2.7332000000000001</v>
      </c>
      <c r="E30" s="2">
        <v>2.4733999999999998</v>
      </c>
      <c r="G30" s="2">
        <v>2.5518999999999998</v>
      </c>
      <c r="H30" s="2">
        <v>2.4733999999999998</v>
      </c>
      <c r="I30" s="2">
        <v>2.3605</v>
      </c>
      <c r="J30" s="2">
        <v>2.2366000000000001</v>
      </c>
      <c r="K30" s="2">
        <v>2.2303000000000002</v>
      </c>
      <c r="L30" s="2">
        <v>1.5631999999999999</v>
      </c>
      <c r="M30" s="2">
        <v>1.0713999999999999</v>
      </c>
      <c r="N30" s="2">
        <v>0.84260000000000002</v>
      </c>
      <c r="O30" s="2">
        <v>0.78359999999999996</v>
      </c>
      <c r="P30" s="13">
        <v>0.49109999999999998</v>
      </c>
      <c r="Q30" s="2">
        <v>0.56769999999999998</v>
      </c>
      <c r="R30" s="2">
        <v>0.27539999999999998</v>
      </c>
    </row>
    <row r="31" spans="1:18" x14ac:dyDescent="0.2">
      <c r="A31" s="5" t="s">
        <v>19</v>
      </c>
      <c r="B31" s="7">
        <v>0.8851</v>
      </c>
      <c r="C31" s="2">
        <v>2.0160999999999998</v>
      </c>
      <c r="D31" s="2">
        <v>2.4199000000000002</v>
      </c>
      <c r="E31" s="2">
        <v>1.5631999999999999</v>
      </c>
    </row>
    <row r="32" spans="1:18" x14ac:dyDescent="0.2">
      <c r="A32" s="5" t="s">
        <v>20</v>
      </c>
      <c r="B32" s="7">
        <v>1.2053</v>
      </c>
      <c r="C32" s="2">
        <v>2.6720000000000002</v>
      </c>
      <c r="D32" s="2">
        <v>1.8744000000000001</v>
      </c>
      <c r="E32" s="2">
        <v>1.0713999999999999</v>
      </c>
      <c r="G32" s="20" t="s">
        <v>12</v>
      </c>
      <c r="H32" s="21" t="s">
        <v>16</v>
      </c>
      <c r="I32" s="21" t="s">
        <v>17</v>
      </c>
      <c r="J32" s="21" t="s">
        <v>18</v>
      </c>
      <c r="K32" s="21" t="s">
        <v>26</v>
      </c>
      <c r="L32" s="21" t="s">
        <v>19</v>
      </c>
      <c r="M32" s="21" t="s">
        <v>20</v>
      </c>
      <c r="N32" s="21" t="s">
        <v>21</v>
      </c>
      <c r="O32" s="21" t="s">
        <v>22</v>
      </c>
      <c r="P32" s="21" t="s">
        <v>23</v>
      </c>
    </row>
    <row r="33" spans="1:16" x14ac:dyDescent="0.2">
      <c r="A33" s="5" t="s">
        <v>21</v>
      </c>
      <c r="B33" s="7">
        <v>0.31909999999999999</v>
      </c>
      <c r="C33" s="2">
        <v>1.5527</v>
      </c>
      <c r="D33" s="2">
        <v>1.0269999999999999</v>
      </c>
      <c r="E33" s="2">
        <v>0.84260000000000002</v>
      </c>
      <c r="G33">
        <f>J27-J27</f>
        <v>0</v>
      </c>
      <c r="H33">
        <f>K27-J27</f>
        <v>-1.6300000000000203E-2</v>
      </c>
      <c r="I33">
        <f>I27-G27</f>
        <v>-0.27499999999999991</v>
      </c>
      <c r="J33">
        <f>J27-G27</f>
        <v>-0.28299999999999992</v>
      </c>
      <c r="K33">
        <f>K27-G27</f>
        <v>-0.29930000000000012</v>
      </c>
      <c r="L33">
        <f>L27-G27</f>
        <v>-1.5852999999999999</v>
      </c>
      <c r="M33">
        <f>M27-G27</f>
        <v>-1.9055</v>
      </c>
      <c r="N33">
        <f>N27-G27</f>
        <v>-2.4714999999999998</v>
      </c>
      <c r="O33">
        <f>O27-G27</f>
        <v>-2.3073999999999999</v>
      </c>
      <c r="P33">
        <f>P27-G27</f>
        <v>-2.5388999999999999</v>
      </c>
    </row>
    <row r="34" spans="1:16" x14ac:dyDescent="0.2">
      <c r="A34" s="5" t="s">
        <v>22</v>
      </c>
      <c r="B34" s="7">
        <v>0.25169999999999998</v>
      </c>
      <c r="C34" s="2">
        <v>1.3146</v>
      </c>
      <c r="D34" s="2">
        <v>0.84019999999999995</v>
      </c>
      <c r="E34" s="2">
        <v>0.78359999999999996</v>
      </c>
      <c r="G34">
        <f>I28-I28</f>
        <v>0</v>
      </c>
      <c r="H34">
        <f>J28-I28</f>
        <v>-4.4200000000000017E-2</v>
      </c>
      <c r="I34">
        <f t="shared" ref="I34:I36" si="4">I28-G28</f>
        <v>-0.70020000000000016</v>
      </c>
      <c r="J34">
        <f t="shared" ref="J34:J36" si="5">J28-G28</f>
        <v>-0.74440000000000017</v>
      </c>
      <c r="K34">
        <f t="shared" ref="K34:K36" si="6">K28-G28</f>
        <v>-0.81840000000000024</v>
      </c>
      <c r="L34">
        <f t="shared" ref="L34:L36" si="7">L28-G28</f>
        <v>-0.89140000000000019</v>
      </c>
      <c r="M34">
        <f t="shared" ref="M34:M36" si="8">M28-G28</f>
        <v>-0.95620000000000016</v>
      </c>
      <c r="N34">
        <f t="shared" ref="N34:N36" si="9">N28-G28</f>
        <v>-1.1193000000000002</v>
      </c>
      <c r="O34">
        <f t="shared" ref="O34:O36" si="10">O28-G28</f>
        <v>-1.3574000000000002</v>
      </c>
      <c r="P34">
        <f t="shared" ref="P34:P36" si="11">P28-G28</f>
        <v>-1.6287000000000003</v>
      </c>
    </row>
    <row r="35" spans="1:16" s="13" customFormat="1" x14ac:dyDescent="0.2">
      <c r="A35" s="5" t="s">
        <v>23</v>
      </c>
      <c r="B35" s="13">
        <v>0.48320000000000002</v>
      </c>
      <c r="C35" s="13">
        <v>1.0432999999999999</v>
      </c>
      <c r="D35" s="13">
        <v>0.75360000000000005</v>
      </c>
      <c r="E35" s="13">
        <v>0.49109999999999998</v>
      </c>
      <c r="G35">
        <f>I29-I29</f>
        <v>0</v>
      </c>
      <c r="H35">
        <f>K29-I29</f>
        <v>-1.3900000000000023E-2</v>
      </c>
      <c r="I35">
        <f t="shared" si="4"/>
        <v>-0.19680000000000009</v>
      </c>
      <c r="J35">
        <f t="shared" si="5"/>
        <v>-0.20120000000000005</v>
      </c>
      <c r="K35">
        <f t="shared" si="6"/>
        <v>-0.21070000000000011</v>
      </c>
      <c r="L35">
        <f t="shared" si="7"/>
        <v>-0.31329999999999991</v>
      </c>
      <c r="M35">
        <f t="shared" si="8"/>
        <v>-0.85880000000000001</v>
      </c>
      <c r="N35">
        <f t="shared" si="9"/>
        <v>-1.7062000000000002</v>
      </c>
      <c r="O35">
        <f t="shared" si="10"/>
        <v>-1.8930000000000002</v>
      </c>
      <c r="P35">
        <f t="shared" si="11"/>
        <v>-1.9796</v>
      </c>
    </row>
    <row r="36" spans="1:16" x14ac:dyDescent="0.2">
      <c r="A36" s="5" t="s">
        <v>24</v>
      </c>
      <c r="B36" s="7">
        <v>0.2467</v>
      </c>
      <c r="C36" s="2">
        <v>1.0086999999999999</v>
      </c>
      <c r="D36" s="2">
        <v>0.78759999999999997</v>
      </c>
      <c r="E36" s="2">
        <v>0.56769999999999998</v>
      </c>
      <c r="G36">
        <f>J30-J30</f>
        <v>0</v>
      </c>
      <c r="H36">
        <f>K30-J30</f>
        <v>-6.2999999999999723E-3</v>
      </c>
      <c r="I36">
        <f t="shared" si="4"/>
        <v>-0.19139999999999979</v>
      </c>
      <c r="J36">
        <f t="shared" si="5"/>
        <v>-0.31529999999999969</v>
      </c>
      <c r="K36">
        <f t="shared" si="6"/>
        <v>-0.32159999999999966</v>
      </c>
      <c r="L36">
        <f t="shared" si="7"/>
        <v>-0.98869999999999991</v>
      </c>
      <c r="M36">
        <f t="shared" si="8"/>
        <v>-1.4804999999999999</v>
      </c>
      <c r="N36">
        <f t="shared" si="9"/>
        <v>-1.7092999999999998</v>
      </c>
      <c r="O36">
        <f t="shared" si="10"/>
        <v>-1.7683</v>
      </c>
      <c r="P36">
        <f t="shared" si="11"/>
        <v>-2.0608</v>
      </c>
    </row>
    <row r="37" spans="1:16" x14ac:dyDescent="0.2">
      <c r="A37" s="5" t="s">
        <v>25</v>
      </c>
      <c r="B37" s="7">
        <v>-4.0000000000000001E-3</v>
      </c>
      <c r="C37" s="2">
        <v>0.92649999999999999</v>
      </c>
      <c r="D37" s="2">
        <v>0.42770000000000002</v>
      </c>
      <c r="E37" s="2">
        <v>0.27539999999999998</v>
      </c>
    </row>
    <row r="38" spans="1:16" x14ac:dyDescent="0.2">
      <c r="A38" s="1"/>
      <c r="B38" s="7"/>
      <c r="C38" s="2"/>
      <c r="D38" s="2"/>
      <c r="E38" s="2"/>
      <c r="H38">
        <f>H33/G27</f>
        <v>-5.8410377696553441E-3</v>
      </c>
      <c r="I38">
        <f>I33/G27</f>
        <v>-9.854511574571774E-2</v>
      </c>
      <c r="J38">
        <f>J33/G27</f>
        <v>-0.10141188274922953</v>
      </c>
      <c r="K38">
        <f>K33/G27</f>
        <v>-0.10725292051888487</v>
      </c>
      <c r="L38">
        <f>L33/G27</f>
        <v>-0.56808571633340499</v>
      </c>
      <c r="M38">
        <f>M33/G27</f>
        <v>-0.68282806564896437</v>
      </c>
      <c r="N38">
        <f>N33/G27</f>
        <v>-0.88565183114742341</v>
      </c>
      <c r="O38">
        <f>O33/G27</f>
        <v>-0.82684727298788785</v>
      </c>
      <c r="P38">
        <f>P33/G27</f>
        <v>-0.90980434315201031</v>
      </c>
    </row>
    <row r="39" spans="1:16" x14ac:dyDescent="0.2">
      <c r="B39" s="8"/>
      <c r="C39" s="2"/>
      <c r="D39" s="2"/>
      <c r="E39" s="2"/>
      <c r="H39">
        <f>H34/G28</f>
        <v>-1.6541916167664678E-2</v>
      </c>
      <c r="I39">
        <f t="shared" ref="I39:I41" si="12">I34/G28</f>
        <v>-0.26205089820359284</v>
      </c>
      <c r="J39">
        <f t="shared" ref="J39:J41" si="13">J34/G28</f>
        <v>-0.27859281437125755</v>
      </c>
      <c r="K39">
        <f t="shared" ref="K39:K41" si="14">K34/G28</f>
        <v>-0.30628742514970064</v>
      </c>
      <c r="L39">
        <f t="shared" ref="L39:L41" si="15">L34/G28</f>
        <v>-0.33360778443113775</v>
      </c>
      <c r="M39">
        <f t="shared" ref="M39:M41" si="16">M34/G28</f>
        <v>-0.35785928143712581</v>
      </c>
      <c r="N39">
        <f t="shared" ref="N39:N41" si="17">N34/G28</f>
        <v>-0.41889970059880244</v>
      </c>
      <c r="O39">
        <f t="shared" ref="O39:O41" si="18">O34/G28</f>
        <v>-0.50800898203592815</v>
      </c>
      <c r="P39">
        <f t="shared" ref="P39:P41" si="19">P34/G28</f>
        <v>-0.60954341317365279</v>
      </c>
    </row>
    <row r="40" spans="1:16" x14ac:dyDescent="0.2">
      <c r="H40">
        <f>H35/G29</f>
        <v>-5.0856139323869542E-3</v>
      </c>
      <c r="I40">
        <f t="shared" si="12"/>
        <v>-7.2003512366456926E-2</v>
      </c>
      <c r="J40">
        <f t="shared" si="13"/>
        <v>-7.361334699253623E-2</v>
      </c>
      <c r="K40">
        <f t="shared" si="14"/>
        <v>-7.7089126298843888E-2</v>
      </c>
      <c r="L40">
        <f t="shared" si="15"/>
        <v>-0.11462754280696616</v>
      </c>
      <c r="M40">
        <f t="shared" si="16"/>
        <v>-0.31421044929020925</v>
      </c>
      <c r="N40">
        <f t="shared" si="17"/>
        <v>-0.62424996341284944</v>
      </c>
      <c r="O40">
        <f t="shared" si="18"/>
        <v>-0.69259476072003523</v>
      </c>
      <c r="P40">
        <f t="shared" si="19"/>
        <v>-0.72427923313332354</v>
      </c>
    </row>
    <row r="41" spans="1:16" x14ac:dyDescent="0.2">
      <c r="H41">
        <f t="shared" ref="H41" si="20">H36/G30</f>
        <v>-2.4687487754222236E-3</v>
      </c>
      <c r="I41">
        <f t="shared" si="12"/>
        <v>-7.5002938986637332E-2</v>
      </c>
      <c r="J41">
        <f t="shared" si="13"/>
        <v>-0.1235549982366079</v>
      </c>
      <c r="K41">
        <f t="shared" si="14"/>
        <v>-0.12602374701203012</v>
      </c>
      <c r="L41">
        <f t="shared" si="15"/>
        <v>-0.38743681178729572</v>
      </c>
      <c r="M41">
        <f t="shared" si="16"/>
        <v>-0.58015596222422505</v>
      </c>
      <c r="N41">
        <f t="shared" si="17"/>
        <v>-0.66981464790940082</v>
      </c>
      <c r="O41">
        <f t="shared" si="18"/>
        <v>-0.69293467612367254</v>
      </c>
      <c r="P41">
        <f t="shared" si="19"/>
        <v>-0.80755515498256203</v>
      </c>
    </row>
    <row r="45" spans="1:16" x14ac:dyDescent="0.2">
      <c r="F45">
        <v>-5.8410377696553441E-3</v>
      </c>
      <c r="G45">
        <v>-9.854511574571774E-2</v>
      </c>
      <c r="H45">
        <v>-0.10141188274922953</v>
      </c>
      <c r="I45">
        <v>-0.10725292051888487</v>
      </c>
      <c r="J45">
        <v>-0.56808571633340499</v>
      </c>
      <c r="K45">
        <v>-0.68282806564896437</v>
      </c>
      <c r="L45">
        <v>-0.88565183114742341</v>
      </c>
      <c r="M45">
        <v>-0.82684727298788785</v>
      </c>
      <c r="N45">
        <v>-0.90980434315201031</v>
      </c>
    </row>
    <row r="46" spans="1:16" x14ac:dyDescent="0.2">
      <c r="F46">
        <v>-1.6541916167664678E-2</v>
      </c>
      <c r="G46">
        <v>-0.26205089820359284</v>
      </c>
      <c r="H46">
        <v>-0.27859281437125755</v>
      </c>
      <c r="I46">
        <v>-0.30628742514970064</v>
      </c>
      <c r="J46">
        <v>-0.33360778443113775</v>
      </c>
      <c r="K46">
        <v>-0.35785928143712581</v>
      </c>
      <c r="L46">
        <v>-0.41889970059880244</v>
      </c>
      <c r="M46">
        <v>-0.50800898203592815</v>
      </c>
      <c r="N46">
        <v>-0.60954341317365279</v>
      </c>
    </row>
    <row r="47" spans="1:16" x14ac:dyDescent="0.2">
      <c r="F47">
        <v>-5.0856139323869542E-3</v>
      </c>
      <c r="G47">
        <v>-7.2003512366456926E-2</v>
      </c>
      <c r="H47">
        <v>-7.361334699253623E-2</v>
      </c>
      <c r="I47">
        <v>-7.7089126298843888E-2</v>
      </c>
      <c r="J47">
        <v>-0.11462754280696616</v>
      </c>
      <c r="K47">
        <v>-0.31421044929020925</v>
      </c>
      <c r="L47">
        <v>-0.62424996341284944</v>
      </c>
      <c r="M47">
        <v>-0.69259476072003523</v>
      </c>
      <c r="N47">
        <v>-0.72427923313332354</v>
      </c>
    </row>
    <row r="48" spans="1:16" x14ac:dyDescent="0.2">
      <c r="F48">
        <v>-2.4687487754222236E-3</v>
      </c>
      <c r="G48">
        <v>-7.5002938986637332E-2</v>
      </c>
      <c r="H48">
        <v>-0.1235549982366079</v>
      </c>
      <c r="I48">
        <v>-0.12602374701203012</v>
      </c>
      <c r="J48">
        <v>-0.38743681178729572</v>
      </c>
      <c r="K48">
        <v>-0.58015596222422505</v>
      </c>
      <c r="L48">
        <v>-0.66981464790940082</v>
      </c>
      <c r="M48">
        <v>-0.69293467612367254</v>
      </c>
      <c r="N48">
        <v>-0.80755515498256203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L16" sqref="A13:L16"/>
    </sheetView>
  </sheetViews>
  <sheetFormatPr baseColWidth="10" defaultColWidth="11.5" defaultRowHeight="16" x14ac:dyDescent="0.2"/>
  <sheetData>
    <row r="1" spans="1:12" x14ac:dyDescent="0.25">
      <c r="A1" s="5" t="s">
        <v>16</v>
      </c>
      <c r="B1" s="18">
        <v>-0.24915044794562868</v>
      </c>
      <c r="C1" s="18">
        <v>-0.14146597469240196</v>
      </c>
      <c r="D1" s="18">
        <v>-0.14861098624471808</v>
      </c>
      <c r="E1" s="18">
        <v>-0.21617874908260615</v>
      </c>
      <c r="F1">
        <v>-5.8410377696553441E-3</v>
      </c>
      <c r="G1">
        <v>-5.0856139323869542E-3</v>
      </c>
      <c r="H1">
        <v>-2.4687487754222236E-3</v>
      </c>
      <c r="I1">
        <v>-5.0924369747899149E-2</v>
      </c>
      <c r="J1">
        <v>-8.2271680736761291E-2</v>
      </c>
      <c r="K1">
        <v>-0.13509955570182666</v>
      </c>
      <c r="L1" s="18"/>
    </row>
    <row r="2" spans="1:12" x14ac:dyDescent="0.25">
      <c r="A2" s="5" t="s">
        <v>17</v>
      </c>
      <c r="B2" s="18">
        <v>-0.2954124189063948</v>
      </c>
      <c r="C2" s="18">
        <v>-0.1975042276517581</v>
      </c>
      <c r="D2" s="18">
        <v>-8.85252779525907E-2</v>
      </c>
      <c r="E2" s="18">
        <v>-0.41042159341107398</v>
      </c>
      <c r="F2">
        <v>-9.854511574571774E-2</v>
      </c>
      <c r="G2">
        <v>-7.2003512366456926E-2</v>
      </c>
      <c r="H2">
        <v>-7.5002938986637332E-2</v>
      </c>
      <c r="I2">
        <v>-9.7142857142857086E-2</v>
      </c>
      <c r="J2">
        <v>-4.5894090560245474E-2</v>
      </c>
      <c r="K2">
        <v>-0.17451044923481976</v>
      </c>
      <c r="L2" s="18"/>
    </row>
    <row r="3" spans="1:12" x14ac:dyDescent="0.25">
      <c r="A3" s="5" t="s">
        <v>18</v>
      </c>
      <c r="B3" s="18">
        <v>-0.29780661105962308</v>
      </c>
      <c r="C3" s="18">
        <v>-0.22082920286897195</v>
      </c>
      <c r="D3" s="18">
        <v>-0.11211004225478734</v>
      </c>
      <c r="E3" s="18">
        <v>-0.41959553127293481</v>
      </c>
      <c r="F3">
        <v>-0.10141188274922953</v>
      </c>
      <c r="G3">
        <v>-7.361334699253623E-2</v>
      </c>
      <c r="H3">
        <v>-0.1235549982366079</v>
      </c>
      <c r="I3">
        <v>-0.10100840336134442</v>
      </c>
      <c r="J3">
        <v>-4.4052187260168761E-2</v>
      </c>
      <c r="K3">
        <v>-0.20972519335198289</v>
      </c>
      <c r="L3" s="18"/>
    </row>
    <row r="4" spans="1:12" x14ac:dyDescent="0.25">
      <c r="A4" s="5" t="s">
        <v>26</v>
      </c>
      <c r="B4" s="18">
        <v>-0.26753166512202653</v>
      </c>
      <c r="C4" s="18">
        <v>-0.23173362878301951</v>
      </c>
      <c r="D4" s="18">
        <v>-0.12005154484701365</v>
      </c>
      <c r="E4" s="18">
        <v>-0.44862594797357902</v>
      </c>
      <c r="F4">
        <v>-0.10725292051888487</v>
      </c>
      <c r="G4">
        <v>-7.7089126298843888E-2</v>
      </c>
      <c r="H4">
        <v>-0.12602374701203012</v>
      </c>
      <c r="I4">
        <v>-0.11798319327731081</v>
      </c>
      <c r="J4">
        <v>-4.0214888718342293E-2</v>
      </c>
      <c r="K4">
        <v>-0.213839065328287</v>
      </c>
      <c r="L4" s="18"/>
    </row>
    <row r="5" spans="1:12" x14ac:dyDescent="0.25">
      <c r="A5" s="5" t="s">
        <v>19</v>
      </c>
      <c r="B5" s="18">
        <v>-0.28336422613531048</v>
      </c>
      <c r="C5" s="18">
        <v>-0.22765175812000704</v>
      </c>
      <c r="D5" s="18">
        <v>-0.14846114657316672</v>
      </c>
      <c r="E5" s="18">
        <v>-0.44862594797357902</v>
      </c>
      <c r="F5">
        <v>-0.56808571633340499</v>
      </c>
      <c r="G5">
        <v>-0.11462754280696616</v>
      </c>
      <c r="H5">
        <v>-0.38743681178729572</v>
      </c>
      <c r="I5">
        <v>-0.3193277310924369</v>
      </c>
      <c r="J5">
        <v>-0.1493476592478894</v>
      </c>
      <c r="K5">
        <v>-0.31026822445285501</v>
      </c>
      <c r="L5" s="18"/>
    </row>
    <row r="6" spans="1:12" x14ac:dyDescent="0.25">
      <c r="A6" s="5" t="s">
        <v>20</v>
      </c>
      <c r="B6" s="18">
        <v>-0.31186283595922148</v>
      </c>
      <c r="C6" s="18">
        <v>-0.27692576826637127</v>
      </c>
      <c r="D6" s="18">
        <v>-0.25529683238934342</v>
      </c>
      <c r="E6" s="18">
        <v>-0.49404713365408143</v>
      </c>
      <c r="F6">
        <v>-0.68282806564896437</v>
      </c>
      <c r="G6">
        <v>-0.31421044929020925</v>
      </c>
      <c r="H6">
        <v>-0.58015596222422505</v>
      </c>
      <c r="I6">
        <v>-0.35008403361344537</v>
      </c>
      <c r="J6">
        <v>-0.46615502686108978</v>
      </c>
      <c r="K6">
        <v>-0.40241895672206685</v>
      </c>
      <c r="L6" s="18"/>
    </row>
    <row r="7" spans="1:12" x14ac:dyDescent="0.25">
      <c r="A7" s="5" t="s">
        <v>21</v>
      </c>
      <c r="B7" s="18">
        <v>-0.73439913500154463</v>
      </c>
      <c r="C7" s="18">
        <v>-0.6751997201002975</v>
      </c>
      <c r="D7" s="18">
        <v>-0.45272558362552068</v>
      </c>
      <c r="E7" s="18">
        <v>-0.79381064992253114</v>
      </c>
      <c r="F7">
        <v>-0.88565183114742341</v>
      </c>
      <c r="G7">
        <v>-0.62424996341284944</v>
      </c>
      <c r="H7">
        <v>-0.66981464790940082</v>
      </c>
      <c r="I7">
        <v>-0.80201680672268905</v>
      </c>
      <c r="J7">
        <v>-0.7545663852647736</v>
      </c>
      <c r="K7">
        <v>-0.63526411058087873</v>
      </c>
      <c r="L7" s="18"/>
    </row>
    <row r="8" spans="1:12" x14ac:dyDescent="0.25">
      <c r="A8" s="5" t="s">
        <v>22</v>
      </c>
      <c r="B8" s="18">
        <v>-0.85395427865307383</v>
      </c>
      <c r="C8" s="18">
        <v>-0.81287538631990208</v>
      </c>
      <c r="D8" s="18">
        <v>-0.65971410590667989</v>
      </c>
      <c r="E8" s="18">
        <v>-0.83662235994454859</v>
      </c>
      <c r="F8">
        <v>-0.82684727298788785</v>
      </c>
      <c r="G8">
        <v>-0.69259476072003523</v>
      </c>
      <c r="H8">
        <v>-0.69293467612367254</v>
      </c>
      <c r="I8">
        <v>-0.91815126050420171</v>
      </c>
      <c r="J8">
        <v>-0.91542594013814271</v>
      </c>
      <c r="K8">
        <v>-0.72066809280895172</v>
      </c>
      <c r="L8" s="18"/>
    </row>
    <row r="9" spans="1:12" x14ac:dyDescent="0.25">
      <c r="A9" s="5" t="s">
        <v>23</v>
      </c>
      <c r="B9" s="18">
        <v>-0.99003707136237262</v>
      </c>
      <c r="C9" s="18">
        <v>-0.88057612688786513</v>
      </c>
      <c r="D9" s="18">
        <v>-0.85189846863855667</v>
      </c>
      <c r="E9" s="18">
        <v>-0.91873929707249447</v>
      </c>
      <c r="F9">
        <v>-0.90980434315201031</v>
      </c>
      <c r="G9">
        <v>-0.72427923313332354</v>
      </c>
      <c r="H9">
        <v>-0.80755515498256203</v>
      </c>
      <c r="I9" s="24">
        <v>-0.99327731092436977</v>
      </c>
      <c r="J9">
        <v>-0.921105141980046</v>
      </c>
      <c r="K9">
        <v>-0.91780483791344403</v>
      </c>
      <c r="L9" s="18"/>
    </row>
    <row r="10" spans="1:12" x14ac:dyDescent="0.25">
      <c r="A10" s="5" t="s">
        <v>33</v>
      </c>
      <c r="B10" s="18"/>
      <c r="C10" s="18"/>
      <c r="D10" s="18"/>
      <c r="E10" s="18"/>
      <c r="F10" s="18"/>
      <c r="G10" s="18"/>
      <c r="H10" s="18"/>
      <c r="I10" s="24"/>
      <c r="L10" s="18"/>
    </row>
    <row r="13" spans="1:12" x14ac:dyDescent="0.2">
      <c r="A13" s="7">
        <v>0</v>
      </c>
      <c r="B13" s="2">
        <v>-6.6199999999999995E-2</v>
      </c>
      <c r="C13" s="2">
        <v>-8.3000000000000001E-3</v>
      </c>
      <c r="D13" s="2">
        <v>8.0600000000000005E-2</v>
      </c>
      <c r="E13" s="7">
        <v>-0.13589999999999999</v>
      </c>
      <c r="F13" s="2">
        <v>3.8999999999999998E-3</v>
      </c>
      <c r="G13" s="2">
        <v>3.4599999999999999E-2</v>
      </c>
      <c r="H13" s="2">
        <v>0</v>
      </c>
      <c r="I13" s="7">
        <v>0.05</v>
      </c>
      <c r="J13" s="2">
        <v>-8.5199999999999998E-2</v>
      </c>
      <c r="K13" s="2">
        <v>3.8199999999999998E-2</v>
      </c>
      <c r="L13" s="2">
        <v>7.5600000000000001E-2</v>
      </c>
    </row>
    <row r="14" spans="1:12" x14ac:dyDescent="0.2">
      <c r="A14" s="9">
        <v>1.1257999999999999</v>
      </c>
      <c r="B14" s="9">
        <v>2.1654</v>
      </c>
      <c r="C14" s="9">
        <v>1.4484999999999999</v>
      </c>
      <c r="D14" s="9">
        <v>1.5780000000000001</v>
      </c>
      <c r="E14" s="9">
        <v>1.2985</v>
      </c>
      <c r="F14" s="9">
        <v>1.3113999999999999</v>
      </c>
      <c r="G14" s="9">
        <v>2.3719999999999999</v>
      </c>
      <c r="H14" s="9">
        <v>1.8393999999999999</v>
      </c>
      <c r="I14" s="9">
        <v>2.754</v>
      </c>
      <c r="J14" s="9">
        <v>1.3808</v>
      </c>
      <c r="K14" s="9">
        <v>2.4037000000000002</v>
      </c>
      <c r="L14" s="9">
        <v>1.7033</v>
      </c>
    </row>
    <row r="15" spans="1:12" x14ac:dyDescent="0.2">
      <c r="A15" s="9">
        <v>1.6960000000000002</v>
      </c>
      <c r="B15" s="9">
        <v>2.8872</v>
      </c>
      <c r="C15" s="9">
        <v>2.0130999999999997</v>
      </c>
      <c r="D15" s="9">
        <v>2.4306999999999999</v>
      </c>
      <c r="E15" s="9">
        <v>1.4504999999999999</v>
      </c>
      <c r="F15" s="9">
        <v>1.6918000000000002</v>
      </c>
      <c r="G15" s="9">
        <v>3.2311999999999999</v>
      </c>
      <c r="H15" s="9">
        <v>2.2558999999999996</v>
      </c>
      <c r="I15" s="9">
        <v>3.5061999999999998</v>
      </c>
      <c r="J15" s="9">
        <v>1.7691000000000001</v>
      </c>
      <c r="K15" s="9">
        <v>3.0485000000000002</v>
      </c>
      <c r="L15" s="9">
        <v>2.2761</v>
      </c>
    </row>
    <row r="16" spans="1:12" x14ac:dyDescent="0.2">
      <c r="A16" s="10">
        <v>1.6960999999999999</v>
      </c>
      <c r="B16" s="10">
        <v>3.3379999999999996</v>
      </c>
      <c r="C16" s="10">
        <v>2.6391</v>
      </c>
      <c r="D16" s="10">
        <v>2.6320999999999999</v>
      </c>
      <c r="E16" s="10">
        <v>1.7469000000000001</v>
      </c>
      <c r="F16" s="10">
        <v>1.718</v>
      </c>
      <c r="G16" s="10">
        <v>3.5679000000000003</v>
      </c>
      <c r="H16" s="10">
        <v>2.4979</v>
      </c>
      <c r="I16" s="10">
        <v>4.0048000000000004</v>
      </c>
      <c r="J16" s="10">
        <v>2.1484000000000001</v>
      </c>
      <c r="K16" s="10">
        <v>3.4754999999999998</v>
      </c>
      <c r="L16" s="10">
        <v>2.6709000000000001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set1</vt:lpstr>
      <vt:lpstr>set2</vt:lpstr>
      <vt:lpstr>set3</vt:lpstr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2019-01-21T00:57:53Z</dcterms:created>
  <dcterms:modified xsi:type="dcterms:W3CDTF">2019-02-18T06:57:54Z</dcterms:modified>
</cp:coreProperties>
</file>