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rennwany/Desktop/PGs/DATA/Myograph training/"/>
    </mc:Choice>
  </mc:AlternateContent>
  <bookViews>
    <workbookView xWindow="8040" yWindow="500" windowWidth="24960" windowHeight="13840" tabRatio="500"/>
  </bookViews>
  <sheets>
    <sheet name="工作表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1" i="1" l="1"/>
  <c r="D51" i="1"/>
  <c r="E51" i="1"/>
  <c r="F51" i="1"/>
  <c r="G51" i="1"/>
  <c r="B51" i="1"/>
  <c r="C50" i="1"/>
  <c r="D50" i="1"/>
  <c r="E50" i="1"/>
  <c r="F50" i="1"/>
  <c r="G50" i="1"/>
  <c r="B50" i="1"/>
  <c r="C49" i="1"/>
  <c r="D49" i="1"/>
  <c r="E49" i="1"/>
  <c r="F49" i="1"/>
  <c r="G49" i="1"/>
  <c r="B49" i="1"/>
  <c r="C48" i="1"/>
  <c r="D48" i="1"/>
  <c r="E48" i="1"/>
  <c r="F48" i="1"/>
  <c r="G48" i="1"/>
  <c r="B48" i="1"/>
  <c r="C47" i="1"/>
  <c r="D47" i="1"/>
  <c r="E47" i="1"/>
  <c r="F47" i="1"/>
  <c r="G47" i="1"/>
  <c r="B47" i="1"/>
  <c r="C46" i="1"/>
  <c r="D46" i="1"/>
  <c r="E46" i="1"/>
  <c r="F46" i="1"/>
  <c r="G46" i="1"/>
  <c r="B46" i="1"/>
  <c r="C45" i="1"/>
  <c r="D45" i="1"/>
  <c r="E45" i="1"/>
  <c r="F45" i="1"/>
  <c r="G45" i="1"/>
  <c r="B45" i="1"/>
  <c r="C43" i="1"/>
  <c r="D43" i="1"/>
  <c r="E43" i="1"/>
  <c r="F43" i="1"/>
  <c r="G43" i="1"/>
  <c r="B43" i="1"/>
  <c r="C42" i="1"/>
  <c r="D42" i="1"/>
  <c r="E42" i="1"/>
  <c r="F42" i="1"/>
  <c r="G42" i="1"/>
  <c r="B42" i="1"/>
  <c r="C41" i="1"/>
  <c r="D41" i="1"/>
  <c r="E41" i="1"/>
  <c r="F41" i="1"/>
  <c r="G41" i="1"/>
  <c r="B41" i="1"/>
  <c r="C40" i="1"/>
  <c r="D40" i="1"/>
  <c r="E40" i="1"/>
  <c r="F40" i="1"/>
  <c r="G40" i="1"/>
  <c r="B40" i="1"/>
  <c r="C39" i="1"/>
  <c r="D39" i="1"/>
  <c r="E39" i="1"/>
  <c r="F39" i="1"/>
  <c r="G39" i="1"/>
  <c r="D38" i="1"/>
  <c r="E38" i="1"/>
  <c r="F38" i="1"/>
  <c r="G38" i="1"/>
  <c r="C37" i="1"/>
  <c r="C38" i="1"/>
  <c r="D37" i="1"/>
  <c r="E37" i="1"/>
  <c r="F37" i="1"/>
  <c r="G37" i="1"/>
  <c r="B39" i="1"/>
  <c r="B38" i="1"/>
  <c r="B37" i="1"/>
  <c r="C9" i="1"/>
  <c r="D9" i="1"/>
  <c r="E9" i="1"/>
  <c r="F9" i="1"/>
  <c r="G9" i="1"/>
  <c r="B9" i="1"/>
  <c r="J7" i="1"/>
  <c r="K7" i="1"/>
  <c r="L7" i="1"/>
  <c r="M7" i="1"/>
  <c r="N7" i="1"/>
  <c r="I7" i="1"/>
  <c r="C15" i="1"/>
  <c r="D15" i="1"/>
  <c r="E15" i="1"/>
  <c r="F15" i="1"/>
  <c r="G15" i="1"/>
  <c r="B15" i="1"/>
  <c r="C12" i="1"/>
  <c r="D12" i="1"/>
  <c r="E12" i="1"/>
  <c r="F12" i="1"/>
  <c r="G12" i="1"/>
  <c r="B12" i="1"/>
  <c r="C6" i="1"/>
  <c r="D6" i="1"/>
  <c r="E6" i="1"/>
  <c r="F6" i="1"/>
  <c r="G6" i="1"/>
  <c r="B6" i="1"/>
</calcChain>
</file>

<file path=xl/sharedStrings.xml><?xml version="1.0" encoding="utf-8"?>
<sst xmlns="http://schemas.openxmlformats.org/spreadsheetml/2006/main" count="27" uniqueCount="26">
  <si>
    <t>Ach(-6)</t>
    <phoneticPr fontId="2" type="noConversion"/>
  </si>
  <si>
    <t>Ach(-7)</t>
    <phoneticPr fontId="2" type="noConversion"/>
  </si>
  <si>
    <t>Ach(-7.5)</t>
    <phoneticPr fontId="2" type="noConversion"/>
  </si>
  <si>
    <t>Ach(-8)</t>
    <phoneticPr fontId="2" type="noConversion"/>
  </si>
  <si>
    <t>PE(-6.5)</t>
    <phoneticPr fontId="2" type="noConversion"/>
  </si>
  <si>
    <t>Dose Response</t>
    <phoneticPr fontId="2" type="noConversion"/>
  </si>
  <si>
    <t>Ach(-6)</t>
  </si>
  <si>
    <t>PE(-6)</t>
    <phoneticPr fontId="2" type="noConversion"/>
  </si>
  <si>
    <t>PE(-7)</t>
    <phoneticPr fontId="2" type="noConversion"/>
  </si>
  <si>
    <t>PE(-7.5)</t>
    <phoneticPr fontId="2" type="noConversion"/>
  </si>
  <si>
    <t>PE(-8)</t>
  </si>
  <si>
    <t>Viability test</t>
    <phoneticPr fontId="2" type="noConversion"/>
  </si>
  <si>
    <t>max</t>
    <phoneticPr fontId="2" type="noConversion"/>
  </si>
  <si>
    <t>mN</t>
  </si>
  <si>
    <t>Nomolization</t>
    <phoneticPr fontId="2" type="noConversion"/>
  </si>
  <si>
    <t>Channel 4</t>
  </si>
  <si>
    <t>Channel 3</t>
  </si>
  <si>
    <t>Channel 2</t>
  </si>
  <si>
    <t>Channel 1</t>
  </si>
  <si>
    <t>Myograph</t>
  </si>
  <si>
    <t>Channel5</t>
    <phoneticPr fontId="2" type="noConversion"/>
  </si>
  <si>
    <t>Channel6</t>
    <phoneticPr fontId="2" type="noConversion"/>
  </si>
  <si>
    <t>PE(-9)</t>
    <phoneticPr fontId="2" type="noConversion"/>
  </si>
  <si>
    <t>PE(-8.5)</t>
    <phoneticPr fontId="2" type="noConversion"/>
  </si>
  <si>
    <t>Ach(-6.5)</t>
    <phoneticPr fontId="2" type="noConversion"/>
  </si>
  <si>
    <t>Ach(-5.5)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</si>
</sst>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DengXian"/>
      <family val="2"/>
      <charset val="134"/>
      <scheme val="minor"/>
    </font>
    <font>
      <b/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name val="DengXian"/>
      <family val="3"/>
      <charset val="134"/>
      <scheme val="minor"/>
    </font>
    <font>
      <sz val="12"/>
      <color rgb="FF000000"/>
      <name val="DengXian"/>
      <family val="3"/>
      <charset val="134"/>
      <scheme val="minor"/>
    </font>
    <font>
      <sz val="11"/>
      <color theme="1"/>
      <name val="DengXian"/>
      <family val="3"/>
      <charset val="134"/>
      <scheme val="minor"/>
    </font>
    <font>
      <b/>
      <sz val="12"/>
      <color rgb="FF000000"/>
      <name val="DengXian"/>
      <family val="3"/>
      <charset val="134"/>
      <scheme val="minor"/>
    </font>
    <font>
      <b/>
      <sz val="11"/>
      <color theme="1"/>
      <name val="DengXian"/>
      <family val="3"/>
      <charset val="134"/>
      <scheme val="minor"/>
    </font>
    <font>
      <b/>
      <sz val="11"/>
      <color rgb="FF000000"/>
      <name val="DengXian"/>
      <family val="3"/>
      <charset val="134"/>
      <scheme val="minor"/>
    </font>
    <font>
      <sz val="12"/>
      <color rgb="FF000000"/>
      <name val="DengXian Light"/>
      <family val="3"/>
      <charset val="134"/>
      <scheme val="major"/>
    </font>
    <font>
      <sz val="12"/>
      <color theme="1"/>
      <name val="DengXian Light"/>
      <family val="3"/>
      <charset val="134"/>
      <scheme val="major"/>
    </font>
    <font>
      <u/>
      <sz val="12"/>
      <color theme="10"/>
      <name val="DengXian"/>
      <family val="2"/>
      <charset val="134"/>
      <scheme val="minor"/>
    </font>
    <font>
      <u/>
      <sz val="12"/>
      <color theme="11"/>
      <name val="DengXian"/>
      <family val="2"/>
      <charset val="134"/>
      <scheme val="minor"/>
    </font>
    <font>
      <sz val="11"/>
      <color theme="1"/>
      <name val="DengXian Light"/>
      <family val="3"/>
      <charset val="134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4B084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B4C6E7"/>
        <bgColor rgb="FF000000"/>
      </patternFill>
    </fill>
  </fills>
  <borders count="1">
    <border>
      <left/>
      <right/>
      <top/>
      <bottom/>
      <diagonal/>
    </border>
  </borders>
  <cellStyleXfs count="19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7">
    <xf numFmtId="0" fontId="0" fillId="0" borderId="0" xfId="0"/>
    <xf numFmtId="0" fontId="3" fillId="0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4" fillId="3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Alignment="1">
      <alignment wrapText="1"/>
    </xf>
    <xf numFmtId="0" fontId="1" fillId="0" borderId="0" xfId="0" applyFont="1"/>
    <xf numFmtId="0" fontId="8" fillId="4" borderId="0" xfId="0" applyFont="1" applyFill="1"/>
    <xf numFmtId="0" fontId="0" fillId="0" borderId="0" xfId="0" applyFont="1"/>
    <xf numFmtId="0" fontId="9" fillId="0" borderId="0" xfId="0" applyFont="1"/>
    <xf numFmtId="0" fontId="10" fillId="0" borderId="0" xfId="0" applyFont="1"/>
    <xf numFmtId="0" fontId="13" fillId="0" borderId="0" xfId="0" applyFont="1"/>
    <xf numFmtId="10" fontId="0" fillId="0" borderId="0" xfId="0" applyNumberFormat="1"/>
  </cellXfs>
  <cellStyles count="19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topLeftCell="A25" workbookViewId="0">
      <selection activeCell="I47" sqref="I47"/>
    </sheetView>
  </sheetViews>
  <sheetFormatPr baseColWidth="10" defaultRowHeight="16" x14ac:dyDescent="0.2"/>
  <sheetData>
    <row r="1" spans="1:14" x14ac:dyDescent="0.2">
      <c r="A1" s="6" t="s">
        <v>19</v>
      </c>
      <c r="B1" s="3"/>
      <c r="C1" s="3"/>
      <c r="D1" s="3"/>
      <c r="E1" s="3"/>
    </row>
    <row r="2" spans="1:14" x14ac:dyDescent="0.2">
      <c r="A2" s="3"/>
      <c r="B2" s="4" t="s">
        <v>18</v>
      </c>
      <c r="C2" s="3" t="s">
        <v>17</v>
      </c>
      <c r="D2" s="3" t="s">
        <v>16</v>
      </c>
      <c r="E2" s="3" t="s">
        <v>15</v>
      </c>
      <c r="F2" s="3" t="s">
        <v>20</v>
      </c>
      <c r="G2" s="3" t="s">
        <v>21</v>
      </c>
    </row>
    <row r="3" spans="1:14" x14ac:dyDescent="0.2">
      <c r="A3" s="6" t="s">
        <v>14</v>
      </c>
      <c r="B3" s="4"/>
      <c r="C3" s="3"/>
      <c r="D3" s="3"/>
      <c r="E3" s="3"/>
    </row>
    <row r="4" spans="1:14" x14ac:dyDescent="0.2">
      <c r="A4" s="3" t="s">
        <v>13</v>
      </c>
      <c r="B4" s="4">
        <v>-0.14749999999999999</v>
      </c>
      <c r="C4">
        <v>-0.13719999999999999</v>
      </c>
      <c r="D4">
        <v>-0.17269999999999999</v>
      </c>
      <c r="E4" s="3">
        <v>-0.14749999999999999</v>
      </c>
      <c r="F4">
        <v>-5.6800000000000003E-2</v>
      </c>
      <c r="G4">
        <v>3.5200000000000002E-2</v>
      </c>
    </row>
    <row r="5" spans="1:14" x14ac:dyDescent="0.2">
      <c r="A5" s="3"/>
      <c r="B5" s="4">
        <v>3.6040999999999999</v>
      </c>
      <c r="C5" s="3">
        <v>3.3845000000000001</v>
      </c>
      <c r="D5" s="3">
        <v>1.3329</v>
      </c>
      <c r="E5" s="3">
        <v>4.0088999999999997</v>
      </c>
      <c r="F5">
        <v>3.4958999999999998</v>
      </c>
      <c r="G5">
        <v>2.3769999999999998</v>
      </c>
      <c r="I5">
        <v>-7.1199999999999999E-2</v>
      </c>
      <c r="J5">
        <v>-5.7099999999999998E-2</v>
      </c>
      <c r="K5">
        <v>-7.7600000000000002E-2</v>
      </c>
      <c r="L5">
        <v>-4.4999999999999998E-2</v>
      </c>
      <c r="M5">
        <v>-8.4400000000000003E-2</v>
      </c>
      <c r="N5">
        <v>-4.2200000000000001E-2</v>
      </c>
    </row>
    <row r="6" spans="1:14" x14ac:dyDescent="0.2">
      <c r="A6" s="11">
        <v>5</v>
      </c>
      <c r="B6" s="7">
        <f>B5-B4</f>
        <v>3.7515999999999998</v>
      </c>
      <c r="C6" s="7">
        <f t="shared" ref="C6:G6" si="0">C5-C4</f>
        <v>3.5217000000000001</v>
      </c>
      <c r="D6" s="7">
        <f t="shared" si="0"/>
        <v>1.5056</v>
      </c>
      <c r="E6" s="7">
        <f t="shared" si="0"/>
        <v>4.1563999999999997</v>
      </c>
      <c r="F6" s="7">
        <f t="shared" si="0"/>
        <v>3.5526999999999997</v>
      </c>
      <c r="G6" s="7">
        <f t="shared" si="0"/>
        <v>2.3417999999999997</v>
      </c>
      <c r="I6" s="7">
        <v>3.7515999999999998</v>
      </c>
      <c r="J6" s="7">
        <v>3.5217000000000001</v>
      </c>
      <c r="K6" s="7">
        <v>1.5056</v>
      </c>
      <c r="L6" s="7">
        <v>4.1563999999999997</v>
      </c>
      <c r="M6" s="7">
        <v>3.5526999999999997</v>
      </c>
      <c r="N6" s="7">
        <v>2.3417999999999997</v>
      </c>
    </row>
    <row r="7" spans="1:14" x14ac:dyDescent="0.2">
      <c r="A7" s="11"/>
      <c r="B7">
        <v>2.5000000000000001E-2</v>
      </c>
      <c r="C7">
        <v>-8.0000000000000004E-4</v>
      </c>
      <c r="D7">
        <v>0.02</v>
      </c>
      <c r="E7" s="12">
        <v>3.5000000000000003E-2</v>
      </c>
      <c r="F7" s="12">
        <v>7.2599999999999998E-2</v>
      </c>
      <c r="G7">
        <v>4.02E-2</v>
      </c>
      <c r="I7" s="10">
        <f t="shared" ref="I7:N7" si="1">B8-B7</f>
        <v>4.3935999999999993</v>
      </c>
      <c r="J7" s="10">
        <f t="shared" si="1"/>
        <v>4.0313999999999997</v>
      </c>
      <c r="K7" s="10">
        <f t="shared" si="1"/>
        <v>2.3917999999999999</v>
      </c>
      <c r="L7" s="10">
        <f t="shared" si="1"/>
        <v>4.3076999999999996</v>
      </c>
      <c r="M7" s="10">
        <f t="shared" si="1"/>
        <v>3.7183999999999999</v>
      </c>
      <c r="N7" s="10">
        <f t="shared" si="1"/>
        <v>2.7959999999999998</v>
      </c>
    </row>
    <row r="8" spans="1:14" x14ac:dyDescent="0.2">
      <c r="A8" s="11"/>
      <c r="B8" s="15">
        <v>4.4185999999999996</v>
      </c>
      <c r="C8">
        <v>4.0305999999999997</v>
      </c>
      <c r="D8">
        <v>2.4117999999999999</v>
      </c>
      <c r="E8" s="3">
        <v>4.3426999999999998</v>
      </c>
      <c r="F8" s="12">
        <v>3.7909999999999999</v>
      </c>
      <c r="G8">
        <v>2.8361999999999998</v>
      </c>
      <c r="I8" s="7">
        <v>4.7809999999999997</v>
      </c>
      <c r="J8" s="7">
        <v>4.3617999999999997</v>
      </c>
      <c r="K8" s="7">
        <v>2.3679999999999999</v>
      </c>
      <c r="L8" s="7">
        <v>5.1501999999999999</v>
      </c>
      <c r="M8" s="7">
        <v>4.3262999999999998</v>
      </c>
      <c r="N8" s="7">
        <v>3.5670999999999999</v>
      </c>
    </row>
    <row r="9" spans="1:14" x14ac:dyDescent="0.2">
      <c r="A9" s="11">
        <v>10</v>
      </c>
      <c r="B9" s="10">
        <f>B8-B7</f>
        <v>4.3935999999999993</v>
      </c>
      <c r="C9" s="10">
        <f t="shared" ref="C9:G9" si="2">C8-C7</f>
        <v>4.0313999999999997</v>
      </c>
      <c r="D9" s="10">
        <f t="shared" si="2"/>
        <v>2.3917999999999999</v>
      </c>
      <c r="E9" s="10">
        <f t="shared" si="2"/>
        <v>4.3076999999999996</v>
      </c>
      <c r="F9" s="10">
        <f t="shared" si="2"/>
        <v>3.7183999999999999</v>
      </c>
      <c r="G9" s="10">
        <f t="shared" si="2"/>
        <v>2.7959999999999998</v>
      </c>
    </row>
    <row r="10" spans="1:14" x14ac:dyDescent="0.2">
      <c r="A10" s="11"/>
      <c r="B10" s="3">
        <v>-6.8699999999999997E-2</v>
      </c>
      <c r="C10" s="3">
        <v>-1.83E-2</v>
      </c>
      <c r="D10" s="3">
        <v>-5.6300000000000003E-2</v>
      </c>
      <c r="E10" s="3">
        <v>-4.4999999999999998E-2</v>
      </c>
      <c r="F10" s="3">
        <v>-2.7900000000000001E-2</v>
      </c>
      <c r="G10" s="3">
        <v>-2.1000000000000001E-2</v>
      </c>
      <c r="H10" s="12"/>
    </row>
    <row r="11" spans="1:14" x14ac:dyDescent="0.2">
      <c r="A11" s="11"/>
      <c r="B11" s="4">
        <v>4.7122999999999999</v>
      </c>
      <c r="C11" s="3">
        <v>4.3434999999999997</v>
      </c>
      <c r="D11" s="3">
        <v>2.3117000000000001</v>
      </c>
      <c r="E11" s="3">
        <v>5.1052</v>
      </c>
      <c r="F11" s="3">
        <v>4.2984</v>
      </c>
      <c r="G11" s="3">
        <v>3.5461</v>
      </c>
      <c r="H11" s="12"/>
    </row>
    <row r="12" spans="1:14" x14ac:dyDescent="0.2">
      <c r="A12" s="11">
        <v>15</v>
      </c>
      <c r="B12" s="7">
        <f>B11-B10</f>
        <v>4.7809999999999997</v>
      </c>
      <c r="C12" s="7">
        <f t="shared" ref="C12:G12" si="3">C11-C10</f>
        <v>4.3617999999999997</v>
      </c>
      <c r="D12" s="7">
        <f t="shared" si="3"/>
        <v>2.3679999999999999</v>
      </c>
      <c r="E12" s="7">
        <f t="shared" si="3"/>
        <v>5.1501999999999999</v>
      </c>
      <c r="F12" s="7">
        <f t="shared" si="3"/>
        <v>4.3262999999999998</v>
      </c>
      <c r="G12" s="7">
        <f t="shared" si="3"/>
        <v>3.5670999999999999</v>
      </c>
    </row>
    <row r="13" spans="1:14" x14ac:dyDescent="0.2">
      <c r="A13" s="11"/>
      <c r="B13" s="3">
        <v>-0.81220000000000003</v>
      </c>
      <c r="C13" s="3">
        <v>-0.56789999999999996</v>
      </c>
      <c r="D13" s="3">
        <v>-0.95620000000000005</v>
      </c>
      <c r="E13" s="3">
        <v>-0.78879999999999995</v>
      </c>
      <c r="F13" s="3">
        <v>-0.67210000000000003</v>
      </c>
      <c r="G13" s="3">
        <v>-0.78200000000000003</v>
      </c>
      <c r="H13" s="12"/>
    </row>
    <row r="14" spans="1:14" x14ac:dyDescent="0.2">
      <c r="A14" s="11"/>
      <c r="B14" s="4">
        <v>4.8921999999999999</v>
      </c>
      <c r="C14" s="3">
        <v>4.4837999999999996</v>
      </c>
      <c r="D14" s="3">
        <v>1.7422</v>
      </c>
      <c r="E14" s="3">
        <v>5.2401999999999997</v>
      </c>
      <c r="F14" s="3">
        <v>4.6135999999999999</v>
      </c>
      <c r="G14" s="3">
        <v>3.1031</v>
      </c>
    </row>
    <row r="15" spans="1:14" x14ac:dyDescent="0.2">
      <c r="A15" s="11" t="s">
        <v>12</v>
      </c>
      <c r="B15" s="10">
        <f>B14-B13</f>
        <v>5.7043999999999997</v>
      </c>
      <c r="C15" s="10">
        <f t="shared" ref="C15:G15" si="4">C14-C13</f>
        <v>5.0516999999999994</v>
      </c>
      <c r="D15" s="10">
        <f t="shared" si="4"/>
        <v>2.6983999999999999</v>
      </c>
      <c r="E15" s="10">
        <f t="shared" si="4"/>
        <v>6.0289999999999999</v>
      </c>
      <c r="F15" s="10">
        <f t="shared" si="4"/>
        <v>5.2857000000000003</v>
      </c>
      <c r="G15" s="10">
        <f t="shared" si="4"/>
        <v>3.8851</v>
      </c>
    </row>
    <row r="16" spans="1:14" x14ac:dyDescent="0.2">
      <c r="A16" s="9"/>
      <c r="B16" s="4"/>
      <c r="C16" s="3"/>
      <c r="D16" s="3"/>
      <c r="E16" s="3"/>
    </row>
    <row r="17" spans="1:8" x14ac:dyDescent="0.2">
      <c r="A17" s="8" t="s">
        <v>11</v>
      </c>
      <c r="B17" s="7">
        <v>2.6200000000000001E-2</v>
      </c>
      <c r="C17" s="6">
        <v>-3.8300000000000001E-2</v>
      </c>
      <c r="D17" s="6">
        <v>-0.17499999999999999</v>
      </c>
      <c r="E17" s="6">
        <v>3.1300000000000001E-2</v>
      </c>
      <c r="F17" s="6">
        <v>-4.2900000000000001E-2</v>
      </c>
      <c r="G17" s="6">
        <v>3.7699999999999997E-2</v>
      </c>
      <c r="H17" s="12"/>
    </row>
    <row r="18" spans="1:8" x14ac:dyDescent="0.2">
      <c r="A18" s="5" t="s">
        <v>22</v>
      </c>
      <c r="B18" s="4">
        <v>4.7500000000000001E-2</v>
      </c>
      <c r="C18" s="3">
        <v>6.0600000000000001E-2</v>
      </c>
      <c r="D18" s="3">
        <v>2.1299999999999999E-2</v>
      </c>
      <c r="E18" s="3">
        <v>0.09</v>
      </c>
      <c r="F18" s="3">
        <v>6.0000000000000001E-3</v>
      </c>
      <c r="G18" s="3">
        <v>1.6500000000000001E-2</v>
      </c>
      <c r="H18" s="12"/>
    </row>
    <row r="19" spans="1:8" x14ac:dyDescent="0.2">
      <c r="A19" s="5" t="s">
        <v>23</v>
      </c>
      <c r="B19" s="4">
        <v>0.1462</v>
      </c>
      <c r="C19" s="3">
        <v>0.27589999999999998</v>
      </c>
      <c r="D19" s="3">
        <v>0.15770000000000001</v>
      </c>
      <c r="E19" s="3">
        <v>0.15129999999999999</v>
      </c>
      <c r="F19" s="3">
        <v>5.7500000000000002E-2</v>
      </c>
      <c r="G19" s="3">
        <v>7.2599999999999998E-2</v>
      </c>
      <c r="H19" s="12"/>
    </row>
    <row r="20" spans="1:8" x14ac:dyDescent="0.2">
      <c r="A20" s="5" t="s">
        <v>10</v>
      </c>
      <c r="B20" s="4">
        <v>0.34239999999999998</v>
      </c>
      <c r="C20" s="3">
        <v>0.49</v>
      </c>
      <c r="D20" s="3">
        <v>0.29909999999999998</v>
      </c>
      <c r="E20" s="3">
        <v>0.44</v>
      </c>
      <c r="F20" s="12">
        <v>0.18809999999999999</v>
      </c>
      <c r="G20" s="12">
        <v>0.34339999999999998</v>
      </c>
      <c r="H20" s="12"/>
    </row>
    <row r="21" spans="1:8" x14ac:dyDescent="0.2">
      <c r="A21" s="5" t="s">
        <v>9</v>
      </c>
      <c r="B21" s="4">
        <v>1.0034000000000001</v>
      </c>
      <c r="C21" s="3">
        <v>1.1359999999999999</v>
      </c>
      <c r="D21" s="3">
        <v>1.0013000000000001</v>
      </c>
      <c r="E21" s="3">
        <v>1.2425999999999999</v>
      </c>
      <c r="F21" s="3">
        <v>1.1274999999999999</v>
      </c>
      <c r="G21" s="3">
        <v>1.1631</v>
      </c>
      <c r="H21" s="12"/>
    </row>
    <row r="22" spans="1:8" x14ac:dyDescent="0.2">
      <c r="A22" s="5" t="s">
        <v>8</v>
      </c>
      <c r="B22" s="4">
        <v>2.4491999999999998</v>
      </c>
      <c r="C22" s="3">
        <v>3.0528</v>
      </c>
      <c r="D22" s="3">
        <v>1.7773000000000001</v>
      </c>
      <c r="E22" s="3">
        <v>2.9201000000000001</v>
      </c>
      <c r="F22" s="12">
        <v>3.5097</v>
      </c>
      <c r="G22" s="12">
        <v>2.3795000000000002</v>
      </c>
      <c r="H22" s="12"/>
    </row>
    <row r="23" spans="1:8" x14ac:dyDescent="0.2">
      <c r="A23" s="5" t="s">
        <v>4</v>
      </c>
      <c r="B23" s="4">
        <v>2.8778000000000001</v>
      </c>
      <c r="C23" s="3">
        <v>3.1717</v>
      </c>
      <c r="D23" s="3">
        <v>2.2128000000000001</v>
      </c>
      <c r="E23" s="3">
        <v>3.8952</v>
      </c>
      <c r="F23" s="13">
        <v>4.1840999999999999</v>
      </c>
      <c r="G23" s="13">
        <v>3.1244000000000001</v>
      </c>
    </row>
    <row r="24" spans="1:8" x14ac:dyDescent="0.2">
      <c r="A24" s="5" t="s">
        <v>7</v>
      </c>
      <c r="B24" s="4">
        <v>3.6600999999999999</v>
      </c>
      <c r="C24" s="3">
        <v>3.8527999999999998</v>
      </c>
      <c r="D24" s="3">
        <v>2.6821999999999999</v>
      </c>
      <c r="E24" s="3">
        <v>4.6551999999999998</v>
      </c>
      <c r="F24" s="14"/>
      <c r="G24" s="14"/>
    </row>
    <row r="25" spans="1:8" x14ac:dyDescent="0.2">
      <c r="A25" s="5"/>
      <c r="B25" s="4"/>
      <c r="C25" s="3"/>
      <c r="D25" s="3"/>
      <c r="E25" s="3"/>
      <c r="F25" s="14"/>
      <c r="G25" s="14"/>
    </row>
    <row r="26" spans="1:8" x14ac:dyDescent="0.2">
      <c r="A26" s="2" t="s">
        <v>6</v>
      </c>
      <c r="B26" s="4">
        <v>0.75349999999999995</v>
      </c>
      <c r="C26" s="3">
        <v>1.0960000000000001</v>
      </c>
      <c r="D26" s="3">
        <v>1.0175000000000001</v>
      </c>
      <c r="E26" s="3">
        <v>1.4762999999999999</v>
      </c>
      <c r="F26" s="13">
        <v>0.39029999999999998</v>
      </c>
      <c r="G26" s="13">
        <v>0.81120000000000003</v>
      </c>
    </row>
    <row r="27" spans="1:8" x14ac:dyDescent="0.2">
      <c r="A27" s="2"/>
      <c r="B27" s="4"/>
      <c r="C27" s="3"/>
      <c r="D27" s="3"/>
      <c r="E27" s="3"/>
    </row>
    <row r="28" spans="1:8" x14ac:dyDescent="0.2">
      <c r="A28" s="6" t="s">
        <v>5</v>
      </c>
      <c r="B28" s="4"/>
      <c r="C28" s="3"/>
      <c r="D28" s="3"/>
      <c r="E28" s="3"/>
    </row>
    <row r="29" spans="1:8" x14ac:dyDescent="0.2">
      <c r="A29" s="5" t="s">
        <v>7</v>
      </c>
      <c r="B29" s="4">
        <v>3.835</v>
      </c>
      <c r="C29" s="3">
        <v>3.4847000000000001</v>
      </c>
      <c r="D29" s="3">
        <v>2.3330000000000002</v>
      </c>
      <c r="E29" s="3">
        <v>3.7402000000000002</v>
      </c>
      <c r="F29" s="3">
        <v>3.6038999999999999</v>
      </c>
      <c r="G29" s="3">
        <v>2.8586</v>
      </c>
    </row>
    <row r="30" spans="1:8" x14ac:dyDescent="0.2">
      <c r="A30" s="2" t="s">
        <v>3</v>
      </c>
      <c r="B30" s="4">
        <v>3.5600999999999998</v>
      </c>
      <c r="C30" s="3">
        <v>3.367</v>
      </c>
      <c r="D30" s="3">
        <v>2.3502999999999998</v>
      </c>
      <c r="E30" s="3">
        <v>3.8376999999999999</v>
      </c>
      <c r="F30" s="3">
        <v>3.8048999999999999</v>
      </c>
      <c r="G30" s="3">
        <v>3.0196000000000001</v>
      </c>
    </row>
    <row r="31" spans="1:8" x14ac:dyDescent="0.2">
      <c r="A31" s="2" t="s">
        <v>2</v>
      </c>
      <c r="B31" s="4">
        <v>2.8791000000000002</v>
      </c>
      <c r="C31" s="3">
        <v>2.7572999999999999</v>
      </c>
      <c r="D31" s="3">
        <v>1.5294000000000001</v>
      </c>
      <c r="E31" s="3">
        <v>3.2526000000000002</v>
      </c>
      <c r="F31" s="12">
        <v>2.4712000000000001</v>
      </c>
      <c r="G31" s="12">
        <v>2.8473999999999999</v>
      </c>
    </row>
    <row r="32" spans="1:8" x14ac:dyDescent="0.2">
      <c r="A32" s="2" t="s">
        <v>1</v>
      </c>
      <c r="B32" s="4">
        <v>1.5133000000000001</v>
      </c>
      <c r="C32" s="3">
        <v>2.0712000000000002</v>
      </c>
      <c r="D32" s="3">
        <v>1.2904</v>
      </c>
      <c r="E32" s="3">
        <v>2.1175999999999999</v>
      </c>
      <c r="F32" s="12">
        <v>0.99060000000000004</v>
      </c>
      <c r="G32" s="3">
        <v>1.3776999999999999</v>
      </c>
    </row>
    <row r="33" spans="1:7" x14ac:dyDescent="0.2">
      <c r="A33" s="2" t="s">
        <v>24</v>
      </c>
      <c r="B33" s="4">
        <v>0.92600000000000005</v>
      </c>
      <c r="C33" s="3">
        <v>1.2912999999999999</v>
      </c>
      <c r="D33" s="3">
        <v>1.0187999999999999</v>
      </c>
      <c r="E33" s="3">
        <v>1.8263</v>
      </c>
      <c r="F33" s="12">
        <v>0.54349999999999998</v>
      </c>
      <c r="G33" s="3">
        <v>1.8580000000000001</v>
      </c>
    </row>
    <row r="34" spans="1:7" x14ac:dyDescent="0.2">
      <c r="A34" s="2" t="s">
        <v>0</v>
      </c>
      <c r="B34" s="1">
        <v>0.74980000000000002</v>
      </c>
      <c r="C34" s="1">
        <v>0.97829999999999995</v>
      </c>
      <c r="D34" s="1">
        <v>0.89990000000000003</v>
      </c>
      <c r="E34" s="1">
        <v>1.3388</v>
      </c>
      <c r="F34" s="12">
        <v>0.39779999999999999</v>
      </c>
      <c r="G34" s="3">
        <v>0.86739999999999995</v>
      </c>
    </row>
    <row r="35" spans="1:7" x14ac:dyDescent="0.2">
      <c r="A35" s="2" t="s">
        <v>25</v>
      </c>
      <c r="B35" s="4">
        <v>0.55610000000000004</v>
      </c>
      <c r="C35" s="3">
        <v>0.86439999999999995</v>
      </c>
      <c r="D35" s="3">
        <v>0.68959999999999999</v>
      </c>
      <c r="E35" s="3">
        <v>1.5150999999999999</v>
      </c>
      <c r="F35" s="12"/>
      <c r="G35" s="12"/>
    </row>
    <row r="37" spans="1:7" x14ac:dyDescent="0.2">
      <c r="B37" s="16">
        <f>B29/B29</f>
        <v>1</v>
      </c>
      <c r="C37" s="16">
        <f>C29/C29</f>
        <v>1</v>
      </c>
      <c r="D37" s="16">
        <f t="shared" ref="D37:G37" si="5">D29/D29</f>
        <v>1</v>
      </c>
      <c r="E37" s="16">
        <f t="shared" si="5"/>
        <v>1</v>
      </c>
      <c r="F37" s="16">
        <f t="shared" si="5"/>
        <v>1</v>
      </c>
      <c r="G37" s="16">
        <f t="shared" si="5"/>
        <v>1</v>
      </c>
    </row>
    <row r="38" spans="1:7" x14ac:dyDescent="0.2">
      <c r="B38" s="16">
        <f>B30/B29</f>
        <v>0.92831812255541069</v>
      </c>
      <c r="C38" s="16">
        <f>C30/C29</f>
        <v>0.96622377823055061</v>
      </c>
      <c r="D38" s="16">
        <f>D30/D29</f>
        <v>1.0074153450492926</v>
      </c>
      <c r="E38" s="16">
        <f t="shared" ref="E38:G38" si="6">E30/E29</f>
        <v>1.0260681246992138</v>
      </c>
      <c r="F38" s="16">
        <f t="shared" si="6"/>
        <v>1.0557729126779323</v>
      </c>
      <c r="G38" s="16">
        <f t="shared" si="6"/>
        <v>1.056321276149164</v>
      </c>
    </row>
    <row r="39" spans="1:7" x14ac:dyDescent="0.2">
      <c r="B39" s="16">
        <f>B31/B29</f>
        <v>0.75074315514993484</v>
      </c>
      <c r="C39" s="16">
        <f t="shared" ref="C39:G39" si="7">C31/C29</f>
        <v>0.79125893190231578</v>
      </c>
      <c r="D39" s="16">
        <f t="shared" si="7"/>
        <v>0.65555079297042429</v>
      </c>
      <c r="E39" s="16">
        <f t="shared" si="7"/>
        <v>0.86963263996577722</v>
      </c>
      <c r="F39" s="16">
        <f t="shared" si="7"/>
        <v>0.68570160104331424</v>
      </c>
      <c r="G39" s="16">
        <f t="shared" si="7"/>
        <v>0.99608199818092769</v>
      </c>
    </row>
    <row r="40" spans="1:7" x14ac:dyDescent="0.2">
      <c r="B40" s="16">
        <f>B32/B29</f>
        <v>0.39460234680573664</v>
      </c>
      <c r="C40" s="16">
        <f t="shared" ref="C40:G40" si="8">C32/C29</f>
        <v>0.59436967314259481</v>
      </c>
      <c r="D40" s="16">
        <f t="shared" si="8"/>
        <v>0.553107586798114</v>
      </c>
      <c r="E40" s="16">
        <f t="shared" si="8"/>
        <v>0.56617293192877383</v>
      </c>
      <c r="F40" s="16">
        <f t="shared" si="8"/>
        <v>0.27486889203363024</v>
      </c>
      <c r="G40" s="16">
        <f t="shared" si="8"/>
        <v>0.48194920590498841</v>
      </c>
    </row>
    <row r="41" spans="1:7" x14ac:dyDescent="0.2">
      <c r="B41" s="16">
        <f>B33/B29</f>
        <v>0.24146023468057368</v>
      </c>
      <c r="C41" s="16">
        <f t="shared" ref="C41:G41" si="9">C33/C29</f>
        <v>0.37056274571699138</v>
      </c>
      <c r="D41" s="16">
        <f t="shared" si="9"/>
        <v>0.43669095585083578</v>
      </c>
      <c r="E41" s="16">
        <f t="shared" si="9"/>
        <v>0.4882893962889685</v>
      </c>
      <c r="F41" s="16">
        <f t="shared" si="9"/>
        <v>0.15080884597241878</v>
      </c>
      <c r="G41" s="16">
        <f t="shared" si="9"/>
        <v>0.64996851605681105</v>
      </c>
    </row>
    <row r="42" spans="1:7" x14ac:dyDescent="0.2">
      <c r="B42" s="16">
        <f>B34/B29</f>
        <v>0.19551499348109519</v>
      </c>
      <c r="C42" s="16">
        <f t="shared" ref="C42:G42" si="10">C34/C29</f>
        <v>0.2807415272476827</v>
      </c>
      <c r="D42" s="16">
        <f t="shared" si="10"/>
        <v>0.38572653236176596</v>
      </c>
      <c r="E42" s="16">
        <f t="shared" si="10"/>
        <v>0.35794877279289877</v>
      </c>
      <c r="F42" s="16">
        <f t="shared" si="10"/>
        <v>0.11038042121035545</v>
      </c>
      <c r="G42" s="16">
        <f t="shared" si="10"/>
        <v>0.30343524802350796</v>
      </c>
    </row>
    <row r="43" spans="1:7" x14ac:dyDescent="0.2">
      <c r="B43" s="16">
        <f>B35/B29</f>
        <v>0.14500651890482399</v>
      </c>
      <c r="C43" s="16">
        <f t="shared" ref="C43:G43" si="11">C35/C29</f>
        <v>0.24805578672482564</v>
      </c>
      <c r="D43" s="16">
        <f t="shared" si="11"/>
        <v>0.29558508358336905</v>
      </c>
      <c r="E43" s="16">
        <f t="shared" si="11"/>
        <v>0.40508528955670814</v>
      </c>
      <c r="F43" s="16">
        <f t="shared" si="11"/>
        <v>0</v>
      </c>
      <c r="G43" s="16">
        <f t="shared" si="11"/>
        <v>0</v>
      </c>
    </row>
    <row r="44" spans="1:7" x14ac:dyDescent="0.2">
      <c r="B44" s="16"/>
      <c r="C44" s="16"/>
      <c r="D44" s="16"/>
      <c r="E44" s="16"/>
      <c r="F44" s="16"/>
      <c r="G44" s="16"/>
    </row>
    <row r="45" spans="1:7" x14ac:dyDescent="0.2">
      <c r="B45" s="16">
        <f>1-B37</f>
        <v>0</v>
      </c>
      <c r="C45" s="16">
        <f t="shared" ref="C45:G45" si="12">1-C37</f>
        <v>0</v>
      </c>
      <c r="D45" s="16">
        <f t="shared" si="12"/>
        <v>0</v>
      </c>
      <c r="E45" s="16">
        <f t="shared" si="12"/>
        <v>0</v>
      </c>
      <c r="F45" s="16">
        <f t="shared" si="12"/>
        <v>0</v>
      </c>
      <c r="G45" s="16">
        <f t="shared" si="12"/>
        <v>0</v>
      </c>
    </row>
    <row r="46" spans="1:7" x14ac:dyDescent="0.2">
      <c r="B46" s="16">
        <f>1-B38</f>
        <v>7.1681877444589315E-2</v>
      </c>
      <c r="C46" s="16">
        <f t="shared" ref="C46:G46" si="13">1-C38</f>
        <v>3.3776221769449388E-2</v>
      </c>
      <c r="D46" s="16">
        <f t="shared" si="13"/>
        <v>-7.4153450492926432E-3</v>
      </c>
      <c r="E46" s="16">
        <f t="shared" si="13"/>
        <v>-2.6068124699213824E-2</v>
      </c>
      <c r="F46" s="16">
        <f t="shared" si="13"/>
        <v>-5.5772912677932274E-2</v>
      </c>
      <c r="G46" s="16">
        <f t="shared" si="13"/>
        <v>-5.6321276149164046E-2</v>
      </c>
    </row>
    <row r="47" spans="1:7" x14ac:dyDescent="0.2">
      <c r="B47" s="16">
        <f>1-B39</f>
        <v>0.24925684485006516</v>
      </c>
      <c r="C47" s="16">
        <f t="shared" ref="C47:G47" si="14">1-C39</f>
        <v>0.20874106809768422</v>
      </c>
      <c r="D47" s="16">
        <f t="shared" si="14"/>
        <v>0.34444920702957571</v>
      </c>
      <c r="E47" s="16">
        <f t="shared" si="14"/>
        <v>0.13036736003422278</v>
      </c>
      <c r="F47" s="16">
        <f t="shared" si="14"/>
        <v>0.31429839895668576</v>
      </c>
      <c r="G47" s="16">
        <f t="shared" si="14"/>
        <v>3.9180018190723143E-3</v>
      </c>
    </row>
    <row r="48" spans="1:7" x14ac:dyDescent="0.2">
      <c r="B48" s="16">
        <f>1-B40</f>
        <v>0.60539765319426331</v>
      </c>
      <c r="C48" s="16">
        <f t="shared" ref="C48:G48" si="15">1-C40</f>
        <v>0.40563032685740519</v>
      </c>
      <c r="D48" s="16">
        <f t="shared" si="15"/>
        <v>0.446892413201886</v>
      </c>
      <c r="E48" s="16">
        <f t="shared" si="15"/>
        <v>0.43382706807122617</v>
      </c>
      <c r="F48" s="16">
        <f t="shared" si="15"/>
        <v>0.72513110796636981</v>
      </c>
      <c r="G48" s="16">
        <f t="shared" si="15"/>
        <v>0.51805079409501165</v>
      </c>
    </row>
    <row r="49" spans="2:7" x14ac:dyDescent="0.2">
      <c r="B49" s="16">
        <f>1-B41</f>
        <v>0.75853976531942635</v>
      </c>
      <c r="C49" s="16">
        <f t="shared" ref="C49:G49" si="16">1-C41</f>
        <v>0.62943725428300867</v>
      </c>
      <c r="D49" s="16">
        <f t="shared" si="16"/>
        <v>0.56330904414916416</v>
      </c>
      <c r="E49" s="16">
        <f t="shared" si="16"/>
        <v>0.5117106037110315</v>
      </c>
      <c r="F49" s="16">
        <f t="shared" si="16"/>
        <v>0.84919115402758116</v>
      </c>
      <c r="G49" s="16">
        <f t="shared" si="16"/>
        <v>0.35003148394318895</v>
      </c>
    </row>
    <row r="50" spans="2:7" x14ac:dyDescent="0.2">
      <c r="B50" s="16">
        <f>1-B42</f>
        <v>0.80448500651890487</v>
      </c>
      <c r="C50" s="16">
        <f t="shared" ref="C50:G50" si="17">1-C42</f>
        <v>0.71925847275231725</v>
      </c>
      <c r="D50" s="16">
        <f t="shared" si="17"/>
        <v>0.61427346763823398</v>
      </c>
      <c r="E50" s="16">
        <f t="shared" si="17"/>
        <v>0.64205122720710128</v>
      </c>
      <c r="F50" s="16">
        <f t="shared" si="17"/>
        <v>0.88961957878964459</v>
      </c>
      <c r="G50" s="16">
        <f t="shared" si="17"/>
        <v>0.69656475197649204</v>
      </c>
    </row>
    <row r="51" spans="2:7" x14ac:dyDescent="0.2">
      <c r="B51" s="16">
        <f>1-B43</f>
        <v>0.85499348109517603</v>
      </c>
      <c r="C51" s="16">
        <f t="shared" ref="C51:G51" si="18">1-C43</f>
        <v>0.75194421327517436</v>
      </c>
      <c r="D51" s="16">
        <f t="shared" si="18"/>
        <v>0.7044149164166309</v>
      </c>
      <c r="E51" s="16">
        <f t="shared" si="18"/>
        <v>0.59491471044329192</v>
      </c>
      <c r="F51" s="16">
        <f t="shared" si="18"/>
        <v>1</v>
      </c>
      <c r="G51" s="16">
        <f t="shared" si="18"/>
        <v>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2019-02-14T04:50:16Z</dcterms:created>
  <dcterms:modified xsi:type="dcterms:W3CDTF">2019-03-15T04:32:46Z</dcterms:modified>
</cp:coreProperties>
</file>