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rennwany/Desktop/PGs/DATA/Myograph training/"/>
    </mc:Choice>
  </mc:AlternateContent>
  <bookViews>
    <workbookView xWindow="340" yWindow="460" windowWidth="24960" windowHeight="13840" tabRatio="500"/>
  </bookViews>
  <sheets>
    <sheet name="1128set2" sheetId="1" r:id="rId1"/>
    <sheet name="1128set1" sheetId="2" r:id="rId2"/>
    <sheet name="1129set1" sheetId="3" r:id="rId3"/>
    <sheet name="0201SET1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9" i="1" l="1"/>
  <c r="K40" i="1"/>
  <c r="K41" i="1"/>
  <c r="K42" i="1"/>
  <c r="K43" i="1"/>
  <c r="K44" i="1"/>
  <c r="K45" i="1"/>
  <c r="K46" i="1"/>
  <c r="K47" i="1"/>
  <c r="K48" i="1"/>
  <c r="K38" i="1"/>
  <c r="J48" i="1"/>
  <c r="J39" i="1"/>
  <c r="J40" i="1"/>
  <c r="J41" i="1"/>
  <c r="J42" i="1"/>
  <c r="J43" i="1"/>
  <c r="J44" i="1"/>
  <c r="J45" i="1"/>
  <c r="J46" i="1"/>
  <c r="J47" i="1"/>
  <c r="J38" i="1"/>
  <c r="L39" i="2"/>
  <c r="L40" i="2"/>
  <c r="L41" i="2"/>
  <c r="L42" i="2"/>
  <c r="L43" i="2"/>
  <c r="L44" i="2"/>
  <c r="L45" i="2"/>
  <c r="L46" i="2"/>
  <c r="L47" i="2"/>
  <c r="L48" i="2"/>
  <c r="L38" i="2"/>
  <c r="K39" i="2"/>
  <c r="K40" i="2"/>
  <c r="K41" i="2"/>
  <c r="K42" i="2"/>
  <c r="K43" i="2"/>
  <c r="K44" i="2"/>
  <c r="K45" i="2"/>
  <c r="K46" i="2"/>
  <c r="K47" i="2"/>
  <c r="K48" i="2"/>
  <c r="K38" i="2"/>
  <c r="K40" i="3"/>
  <c r="K41" i="3"/>
  <c r="K42" i="3"/>
  <c r="K43" i="3"/>
  <c r="K44" i="3"/>
  <c r="K45" i="3"/>
  <c r="K46" i="3"/>
  <c r="K47" i="3"/>
  <c r="K48" i="3"/>
  <c r="K49" i="3"/>
  <c r="K39" i="3"/>
  <c r="K39" i="4"/>
  <c r="K40" i="4"/>
  <c r="K30" i="4"/>
  <c r="K41" i="4"/>
  <c r="K31" i="4"/>
  <c r="K42" i="4"/>
  <c r="K32" i="4"/>
  <c r="K43" i="4"/>
  <c r="K33" i="4"/>
  <c r="K44" i="4"/>
  <c r="K34" i="4"/>
  <c r="K45" i="4"/>
  <c r="K35" i="4"/>
  <c r="K46" i="4"/>
  <c r="K36" i="4"/>
  <c r="K47" i="4"/>
  <c r="K48" i="4"/>
  <c r="K38" i="4"/>
  <c r="J39" i="4"/>
  <c r="J40" i="4"/>
  <c r="J30" i="4"/>
  <c r="J41" i="4"/>
  <c r="J31" i="4"/>
  <c r="J42" i="4"/>
  <c r="J32" i="4"/>
  <c r="J43" i="4"/>
  <c r="J33" i="4"/>
  <c r="J44" i="4"/>
  <c r="J34" i="4"/>
  <c r="J45" i="4"/>
  <c r="J35" i="4"/>
  <c r="J46" i="4"/>
  <c r="J36" i="4"/>
  <c r="J47" i="4"/>
  <c r="J48" i="4"/>
  <c r="J38" i="4"/>
  <c r="I39" i="4"/>
  <c r="I40" i="4"/>
  <c r="I30" i="4"/>
  <c r="I41" i="4"/>
  <c r="I31" i="4"/>
  <c r="I42" i="4"/>
  <c r="I32" i="4"/>
  <c r="I43" i="4"/>
  <c r="I33" i="4"/>
  <c r="I44" i="4"/>
  <c r="I34" i="4"/>
  <c r="I45" i="4"/>
  <c r="I35" i="4"/>
  <c r="I46" i="4"/>
  <c r="I36" i="4"/>
  <c r="I47" i="4"/>
  <c r="I48" i="4"/>
  <c r="I38" i="4"/>
  <c r="H39" i="4"/>
  <c r="H40" i="4"/>
  <c r="H30" i="4"/>
  <c r="H41" i="4"/>
  <c r="H31" i="4"/>
  <c r="H42" i="4"/>
  <c r="H32" i="4"/>
  <c r="H43" i="4"/>
  <c r="H33" i="4"/>
  <c r="H44" i="4"/>
  <c r="H34" i="4"/>
  <c r="H45" i="4"/>
  <c r="H35" i="4"/>
  <c r="H46" i="4"/>
  <c r="H36" i="4"/>
  <c r="H47" i="4"/>
  <c r="H48" i="4"/>
  <c r="H38" i="4"/>
  <c r="K32" i="2"/>
  <c r="K36" i="3"/>
  <c r="K35" i="3"/>
  <c r="K34" i="3"/>
  <c r="K33" i="3"/>
  <c r="K32" i="3"/>
  <c r="K31" i="3"/>
  <c r="K28" i="3"/>
  <c r="I32" i="3"/>
  <c r="I36" i="3"/>
  <c r="I35" i="3"/>
  <c r="I34" i="3"/>
  <c r="I33" i="3"/>
  <c r="I29" i="3"/>
  <c r="I28" i="3"/>
  <c r="H36" i="3"/>
  <c r="H35" i="3"/>
  <c r="H34" i="3"/>
  <c r="H33" i="3"/>
  <c r="H32" i="3"/>
  <c r="H29" i="3"/>
  <c r="H28" i="3"/>
  <c r="K27" i="3"/>
  <c r="I27" i="3"/>
  <c r="H27" i="3"/>
  <c r="B34" i="2"/>
  <c r="B35" i="2"/>
  <c r="L36" i="2"/>
  <c r="L35" i="2"/>
  <c r="L34" i="2"/>
  <c r="L33" i="2"/>
  <c r="L32" i="2"/>
  <c r="L31" i="2"/>
  <c r="L30" i="2"/>
  <c r="K36" i="2"/>
  <c r="K35" i="2"/>
  <c r="K34" i="2"/>
  <c r="K33" i="2"/>
  <c r="K31" i="2"/>
  <c r="K30" i="2"/>
  <c r="I36" i="2"/>
  <c r="I35" i="2"/>
  <c r="I34" i="2"/>
  <c r="I33" i="2"/>
  <c r="I32" i="2"/>
  <c r="I31" i="2"/>
  <c r="I30" i="2"/>
  <c r="H36" i="2"/>
  <c r="H35" i="2"/>
  <c r="H34" i="2"/>
  <c r="H33" i="2"/>
  <c r="H32" i="2"/>
  <c r="H31" i="2"/>
  <c r="H30" i="2"/>
  <c r="K36" i="1"/>
  <c r="K35" i="1"/>
  <c r="K34" i="1"/>
  <c r="K33" i="1"/>
  <c r="K32" i="1"/>
  <c r="K31" i="1"/>
  <c r="K30" i="1"/>
  <c r="J36" i="1"/>
  <c r="J35" i="1"/>
  <c r="J34" i="1"/>
  <c r="J33" i="1"/>
  <c r="J32" i="1"/>
  <c r="J31" i="1"/>
  <c r="J30" i="1"/>
  <c r="I36" i="1"/>
  <c r="I35" i="1"/>
  <c r="I34" i="1"/>
  <c r="I33" i="1"/>
  <c r="I32" i="1"/>
  <c r="I31" i="1"/>
  <c r="I30" i="1"/>
  <c r="I27" i="1"/>
  <c r="H36" i="1"/>
  <c r="H35" i="1"/>
  <c r="H34" i="1"/>
  <c r="H33" i="1"/>
  <c r="H32" i="1"/>
  <c r="H31" i="1"/>
  <c r="H30" i="1"/>
  <c r="H27" i="1"/>
  <c r="C15" i="4"/>
  <c r="E15" i="4"/>
  <c r="F15" i="4"/>
  <c r="B15" i="4"/>
  <c r="C12" i="4"/>
  <c r="E12" i="4"/>
  <c r="F12" i="4"/>
  <c r="B12" i="4"/>
  <c r="C9" i="4"/>
  <c r="E9" i="4"/>
  <c r="F9" i="4"/>
  <c r="B9" i="4"/>
  <c r="C6" i="4"/>
  <c r="E6" i="4"/>
  <c r="F6" i="4"/>
  <c r="B6" i="4"/>
  <c r="C15" i="3"/>
  <c r="E15" i="3"/>
  <c r="F15" i="3"/>
  <c r="B15" i="3"/>
  <c r="C12" i="3"/>
  <c r="E12" i="3"/>
  <c r="F12" i="3"/>
  <c r="B12" i="3"/>
  <c r="C9" i="3"/>
  <c r="E9" i="3"/>
  <c r="F9" i="3"/>
  <c r="B9" i="3"/>
  <c r="C6" i="3"/>
  <c r="E6" i="3"/>
  <c r="F6" i="3"/>
  <c r="B6" i="3"/>
  <c r="C15" i="2"/>
  <c r="E15" i="2"/>
  <c r="F15" i="2"/>
  <c r="B15" i="2"/>
  <c r="C12" i="2"/>
  <c r="E12" i="2"/>
  <c r="F12" i="2"/>
  <c r="B12" i="2"/>
  <c r="C9" i="2"/>
  <c r="E9" i="2"/>
  <c r="F9" i="2"/>
  <c r="B9" i="2"/>
  <c r="C6" i="2"/>
  <c r="E6" i="2"/>
  <c r="F6" i="2"/>
  <c r="B6" i="2"/>
  <c r="B6" i="1"/>
  <c r="C6" i="1"/>
  <c r="E6" i="1"/>
  <c r="F6" i="1"/>
  <c r="B9" i="1"/>
  <c r="C9" i="1"/>
  <c r="E9" i="1"/>
  <c r="F9" i="1"/>
  <c r="B12" i="1"/>
  <c r="C12" i="1"/>
  <c r="E12" i="1"/>
  <c r="F12" i="1"/>
  <c r="B15" i="1"/>
  <c r="C15" i="1"/>
  <c r="E15" i="1"/>
  <c r="F15" i="1"/>
</calcChain>
</file>

<file path=xl/sharedStrings.xml><?xml version="1.0" encoding="utf-8"?>
<sst xmlns="http://schemas.openxmlformats.org/spreadsheetml/2006/main" count="132" uniqueCount="40">
  <si>
    <t>Ach(-6)</t>
    <phoneticPr fontId="2" type="noConversion"/>
  </si>
  <si>
    <t>Ach(-6.5)</t>
    <phoneticPr fontId="2" type="noConversion"/>
  </si>
  <si>
    <t>Ach(-7)</t>
    <phoneticPr fontId="2" type="noConversion"/>
  </si>
  <si>
    <t>Ach(-7.5)</t>
    <phoneticPr fontId="2" type="noConversion"/>
  </si>
  <si>
    <t>Ach(-8)</t>
    <phoneticPr fontId="2" type="noConversion"/>
  </si>
  <si>
    <t>Ach(-8.5)</t>
    <phoneticPr fontId="2" type="noConversion"/>
  </si>
  <si>
    <t>Ach(-9)</t>
    <phoneticPr fontId="2" type="noConversion"/>
  </si>
  <si>
    <t>PE(-6.5)</t>
    <phoneticPr fontId="2" type="noConversion"/>
  </si>
  <si>
    <t>Dose Response</t>
    <phoneticPr fontId="2" type="noConversion"/>
  </si>
  <si>
    <t>Ach(-6)</t>
  </si>
  <si>
    <t>PE(-6)</t>
    <phoneticPr fontId="2" type="noConversion"/>
  </si>
  <si>
    <t>PE(-7)</t>
    <phoneticPr fontId="2" type="noConversion"/>
  </si>
  <si>
    <t>PE(-7.5)</t>
    <phoneticPr fontId="2" type="noConversion"/>
  </si>
  <si>
    <t>PE(-8)</t>
  </si>
  <si>
    <t>Viability test</t>
    <phoneticPr fontId="2" type="noConversion"/>
  </si>
  <si>
    <t>Changes in tension(% of 60mM KCl)</t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</si>
  <si>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</si>
  <si>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</si>
  <si>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</si>
  <si>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</si>
  <si>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</si>
  <si>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</si>
  <si>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</si>
  <si>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</si>
  <si>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PE(-5.5)</t>
    <phoneticPr fontId="2" type="noConversion"/>
  </si>
  <si>
    <t>U4(-9)</t>
    <phoneticPr fontId="2" type="noConversion"/>
  </si>
  <si>
    <t>U4(-8.5)</t>
    <phoneticPr fontId="2" type="noConversion"/>
  </si>
  <si>
    <t>U4(-8)</t>
    <phoneticPr fontId="2" type="noConversion"/>
  </si>
  <si>
    <t>U4(-7.5)</t>
    <phoneticPr fontId="2" type="noConversion"/>
  </si>
  <si>
    <t>PE</t>
    <phoneticPr fontId="2" type="noConversion"/>
  </si>
  <si>
    <t>U4</t>
    <phoneticPr fontId="2" type="noConversion"/>
  </si>
  <si>
    <t>PE(-5)</t>
    <phoneticPr fontId="2" type="noConversion"/>
  </si>
  <si>
    <t>PE(-5.8)</t>
    <phoneticPr fontId="2" type="noConversion"/>
  </si>
  <si>
    <t>U4(-8.2)</t>
    <phoneticPr fontId="2" type="noConversion"/>
  </si>
  <si>
    <t>/</t>
    <phoneticPr fontId="2" type="noConversion"/>
  </si>
  <si>
    <t>U4(-8)</t>
    <phoneticPr fontId="2" type="noConversion"/>
  </si>
  <si>
    <t>U4(-7.8)</t>
    <phoneticPr fontId="2" type="noConversion"/>
  </si>
  <si>
    <t>PE(-5.5)</t>
    <phoneticPr fontId="2" type="noConversion"/>
  </si>
  <si>
    <t>Nomalization</t>
    <phoneticPr fontId="2" type="noConversion"/>
  </si>
  <si>
    <t>Nomalization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</si>
</sst>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00_ "/>
    <numFmt numFmtId="177" formatCode="#,##0.0000"/>
  </numFmts>
  <fonts count="15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2"/>
      <color theme="0" tint="-0.34998626667073579"/>
      <name val="DengXian"/>
      <family val="3"/>
      <charset val="134"/>
      <scheme val="minor"/>
    </font>
    <font>
      <sz val="12"/>
      <color rgb="FF000000"/>
      <name val="Abadi MT Condensed Extra Bold"/>
    </font>
    <font>
      <sz val="12"/>
      <color rgb="FF000000"/>
      <name val="DengXian Light"/>
      <family val="3"/>
      <charset val="134"/>
      <scheme val="major"/>
    </font>
    <font>
      <u/>
      <sz val="12"/>
      <color theme="10"/>
      <name val="DengXian"/>
      <family val="2"/>
      <charset val="134"/>
      <scheme val="minor"/>
    </font>
    <font>
      <u/>
      <sz val="12"/>
      <color theme="11"/>
      <name val="DengXian"/>
      <family val="2"/>
      <charset val="134"/>
      <scheme val="minor"/>
    </font>
    <font>
      <sz val="12"/>
      <color theme="1"/>
      <name val="DengXian Light"/>
      <family val="3"/>
      <charset val="13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8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176" fontId="4" fillId="0" borderId="0" xfId="0" applyNumberFormat="1" applyFont="1"/>
    <xf numFmtId="177" fontId="4" fillId="0" borderId="0" xfId="0" applyNumberFormat="1" applyFont="1"/>
    <xf numFmtId="177" fontId="9" fillId="0" borderId="0" xfId="0" applyNumberFormat="1" applyFont="1"/>
    <xf numFmtId="0" fontId="9" fillId="0" borderId="0" xfId="0" applyFont="1"/>
    <xf numFmtId="0" fontId="0" fillId="0" borderId="0" xfId="0" applyFont="1"/>
    <xf numFmtId="177" fontId="0" fillId="0" borderId="0" xfId="0" applyNumberFormat="1" applyFont="1"/>
    <xf numFmtId="176" fontId="0" fillId="0" borderId="0" xfId="0" applyNumberFormat="1" applyFont="1"/>
    <xf numFmtId="0" fontId="11" fillId="0" borderId="0" xfId="0" applyFont="1"/>
    <xf numFmtId="10" fontId="0" fillId="0" borderId="0" xfId="0" applyNumberFormat="1"/>
    <xf numFmtId="10" fontId="11" fillId="0" borderId="0" xfId="0" applyNumberFormat="1" applyFont="1"/>
    <xf numFmtId="10" fontId="14" fillId="0" borderId="0" xfId="0" applyNumberFormat="1" applyFont="1"/>
    <xf numFmtId="10" fontId="10" fillId="0" borderId="0" xfId="0" applyNumberFormat="1" applyFont="1"/>
    <xf numFmtId="9" fontId="0" fillId="0" borderId="0" xfId="0" applyNumberFormat="1"/>
  </cellXfs>
  <cellStyles count="87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4" builtinId="9" hidden="1"/>
    <cellStyle name="已访问的超链接" xfId="46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  <cellStyle name="已访问的超链接" xfId="64" builtinId="9" hidden="1"/>
    <cellStyle name="已访问的超链接" xfId="66" builtinId="9" hidden="1"/>
    <cellStyle name="已访问的超链接" xfId="68" builtinId="9" hidden="1"/>
    <cellStyle name="已访问的超链接" xfId="70" builtinId="9" hidden="1"/>
    <cellStyle name="已访问的超链接" xfId="72" builtinId="9" hidden="1"/>
    <cellStyle name="已访问的超链接" xfId="74" builtinId="9" hidden="1"/>
    <cellStyle name="已访问的超链接" xfId="76" builtinId="9" hidden="1"/>
    <cellStyle name="已访问的超链接" xfId="78" builtinId="9" hidden="1"/>
    <cellStyle name="已访问的超链接" xfId="80" builtinId="9" hidden="1"/>
    <cellStyle name="已访问的超链接" xfId="82" builtinId="9" hidden="1"/>
    <cellStyle name="已访问的超链接" xfId="84" builtinId="9" hidden="1"/>
    <cellStyle name="已访问的超链接" xfId="86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topLeftCell="A25" workbookViewId="0">
      <selection activeCell="M34" sqref="M34"/>
    </sheetView>
  </sheetViews>
  <sheetFormatPr baseColWidth="10" defaultRowHeight="16" x14ac:dyDescent="0.2"/>
  <sheetData>
    <row r="1" spans="1:11" x14ac:dyDescent="0.2">
      <c r="A1" s="6" t="s">
        <v>23</v>
      </c>
      <c r="B1" s="3"/>
      <c r="C1" s="3"/>
      <c r="D1" s="3"/>
      <c r="E1" s="3"/>
      <c r="F1" s="3"/>
    </row>
    <row r="2" spans="1:11" x14ac:dyDescent="0.2">
      <c r="A2" s="3"/>
      <c r="B2" s="4" t="s">
        <v>22</v>
      </c>
      <c r="C2" s="3" t="s">
        <v>21</v>
      </c>
      <c r="D2" s="3"/>
      <c r="E2" s="3" t="s">
        <v>20</v>
      </c>
      <c r="F2" s="3" t="s">
        <v>19</v>
      </c>
    </row>
    <row r="3" spans="1:11" x14ac:dyDescent="0.2">
      <c r="A3" s="6" t="s">
        <v>39</v>
      </c>
      <c r="B3" s="4"/>
      <c r="C3" s="3"/>
      <c r="D3" s="3"/>
      <c r="E3" s="3"/>
      <c r="F3" s="3"/>
    </row>
    <row r="4" spans="1:11" x14ac:dyDescent="0.2">
      <c r="A4" s="3" t="s">
        <v>17</v>
      </c>
      <c r="B4">
        <v>3.6554000000000002</v>
      </c>
      <c r="C4">
        <v>4.5815999999999999</v>
      </c>
      <c r="E4">
        <v>3.4459</v>
      </c>
      <c r="F4">
        <v>3.5392000000000001</v>
      </c>
    </row>
    <row r="5" spans="1:11" x14ac:dyDescent="0.2">
      <c r="A5" s="3"/>
      <c r="B5">
        <v>-4.8000000000000001E-2</v>
      </c>
      <c r="C5">
        <v>0.1724</v>
      </c>
      <c r="E5">
        <v>-0.12529999999999999</v>
      </c>
      <c r="F5">
        <v>0.1232</v>
      </c>
      <c r="H5">
        <v>-4.8000000000000001E-2</v>
      </c>
      <c r="I5">
        <v>0.1724</v>
      </c>
      <c r="J5">
        <v>-0.12529999999999999</v>
      </c>
      <c r="K5">
        <v>0.1232</v>
      </c>
    </row>
    <row r="6" spans="1:11" x14ac:dyDescent="0.2">
      <c r="A6" s="11">
        <v>5</v>
      </c>
      <c r="B6" s="10">
        <f>B4-B5</f>
        <v>3.7034000000000002</v>
      </c>
      <c r="C6" s="10">
        <f>C4-C5</f>
        <v>4.4092000000000002</v>
      </c>
      <c r="D6" s="10"/>
      <c r="E6" s="10">
        <f>E4-E5</f>
        <v>3.5712000000000002</v>
      </c>
      <c r="F6" s="10">
        <f>F4-F5</f>
        <v>3.4159999999999999</v>
      </c>
      <c r="H6" s="10">
        <v>3.7034000000000002</v>
      </c>
      <c r="I6" s="10">
        <v>4.4092000000000002</v>
      </c>
      <c r="J6" s="10">
        <v>3.5712000000000002</v>
      </c>
      <c r="K6" s="10">
        <v>3.4159999999999999</v>
      </c>
    </row>
    <row r="7" spans="1:11" x14ac:dyDescent="0.2">
      <c r="A7" s="11"/>
      <c r="B7" s="4">
        <v>4.4089</v>
      </c>
      <c r="C7">
        <v>5.6582999999999997</v>
      </c>
      <c r="E7">
        <v>4.6349999999999998</v>
      </c>
      <c r="F7" s="3">
        <v>4.1092000000000004</v>
      </c>
      <c r="H7" s="7">
        <v>4.4166999999999996</v>
      </c>
      <c r="I7" s="7">
        <v>5.5507999999999997</v>
      </c>
      <c r="J7" s="7">
        <v>4.6368999999999998</v>
      </c>
      <c r="K7" s="7">
        <v>4.1012000000000004</v>
      </c>
    </row>
    <row r="8" spans="1:11" x14ac:dyDescent="0.2">
      <c r="A8" s="11"/>
      <c r="B8" s="4">
        <v>-7.7999999999999996E-3</v>
      </c>
      <c r="C8" s="3">
        <v>0.1075</v>
      </c>
      <c r="D8" s="3"/>
      <c r="E8" s="3">
        <v>-1.9E-3</v>
      </c>
      <c r="F8" s="3">
        <v>8.0000000000000002E-3</v>
      </c>
      <c r="H8" s="7">
        <v>6.1020000000000003</v>
      </c>
      <c r="I8" s="7">
        <v>6.0337000000000005</v>
      </c>
      <c r="J8" s="7">
        <v>5.7995999999999999</v>
      </c>
      <c r="K8" s="7">
        <v>5.2129999999999992</v>
      </c>
    </row>
    <row r="9" spans="1:11" x14ac:dyDescent="0.2">
      <c r="A9" s="11">
        <v>10</v>
      </c>
      <c r="B9" s="7">
        <f>B7-B8</f>
        <v>4.4166999999999996</v>
      </c>
      <c r="C9" s="7">
        <f>C7-C8</f>
        <v>5.5507999999999997</v>
      </c>
      <c r="D9" s="7"/>
      <c r="E9" s="7">
        <f>E7-E8</f>
        <v>4.6368999999999998</v>
      </c>
      <c r="F9" s="7">
        <f>F7-F8</f>
        <v>4.1012000000000004</v>
      </c>
    </row>
    <row r="10" spans="1:11" x14ac:dyDescent="0.2">
      <c r="A10" s="11"/>
      <c r="B10" s="3">
        <v>6.1105</v>
      </c>
      <c r="C10" s="3">
        <v>6.0651000000000002</v>
      </c>
      <c r="D10" s="3"/>
      <c r="E10" s="3">
        <v>5.8190999999999997</v>
      </c>
      <c r="F10" s="3">
        <v>5.2074999999999996</v>
      </c>
    </row>
    <row r="11" spans="1:11" x14ac:dyDescent="0.2">
      <c r="A11" s="11"/>
      <c r="B11" s="4">
        <v>8.5000000000000006E-3</v>
      </c>
      <c r="C11" s="3">
        <v>3.1399999999999997E-2</v>
      </c>
      <c r="D11" s="3"/>
      <c r="E11" s="3">
        <v>1.95E-2</v>
      </c>
      <c r="F11" s="3">
        <v>-5.4999999999999997E-3</v>
      </c>
    </row>
    <row r="12" spans="1:11" x14ac:dyDescent="0.2">
      <c r="A12" s="11">
        <v>15</v>
      </c>
      <c r="B12" s="7">
        <f>B10-B11</f>
        <v>6.1020000000000003</v>
      </c>
      <c r="C12" s="7">
        <f>C10-C11</f>
        <v>6.0337000000000005</v>
      </c>
      <c r="D12" s="7"/>
      <c r="E12" s="7">
        <f>E10-E11</f>
        <v>5.7995999999999999</v>
      </c>
      <c r="F12" s="7">
        <f>F10-F11</f>
        <v>5.2129999999999992</v>
      </c>
    </row>
    <row r="13" spans="1:11" x14ac:dyDescent="0.2">
      <c r="A13" s="11"/>
      <c r="B13" s="3">
        <v>10.541</v>
      </c>
      <c r="C13" s="3">
        <v>8.1561000000000003</v>
      </c>
      <c r="D13" s="3"/>
      <c r="E13" s="3">
        <v>7.7363999999999997</v>
      </c>
      <c r="F13" s="3">
        <v>6.8342000000000001</v>
      </c>
    </row>
    <row r="14" spans="1:11" x14ac:dyDescent="0.2">
      <c r="A14" s="11"/>
      <c r="B14" s="4">
        <v>5.0209999999999998E-2</v>
      </c>
      <c r="C14" s="3">
        <v>-0.25679999999999997</v>
      </c>
      <c r="D14" s="3"/>
      <c r="E14" s="3">
        <v>-0.33069999999999999</v>
      </c>
      <c r="F14" s="3">
        <v>-0.1681</v>
      </c>
    </row>
    <row r="15" spans="1:11" x14ac:dyDescent="0.2">
      <c r="A15" s="11" t="s">
        <v>16</v>
      </c>
      <c r="B15" s="10">
        <f>B13-B14</f>
        <v>10.490790000000001</v>
      </c>
      <c r="C15" s="10">
        <f>C13-C14</f>
        <v>8.4129000000000005</v>
      </c>
      <c r="D15" s="10"/>
      <c r="E15" s="10">
        <f>E13-E14</f>
        <v>8.0670999999999999</v>
      </c>
      <c r="F15" s="10">
        <f>F13-F14</f>
        <v>7.0023</v>
      </c>
    </row>
    <row r="16" spans="1:11" ht="45" x14ac:dyDescent="0.2">
      <c r="A16" s="9" t="s">
        <v>15</v>
      </c>
    </row>
    <row r="17" spans="1:14" x14ac:dyDescent="0.2">
      <c r="A17" s="9"/>
      <c r="B17" s="4"/>
      <c r="C17" s="3"/>
      <c r="D17" s="3"/>
      <c r="E17" s="3"/>
      <c r="F17" s="3"/>
    </row>
    <row r="18" spans="1:14" x14ac:dyDescent="0.2">
      <c r="A18" s="8" t="s">
        <v>14</v>
      </c>
      <c r="B18" s="7"/>
      <c r="C18" s="6"/>
      <c r="D18" s="6"/>
      <c r="E18" s="6"/>
      <c r="F18" s="6"/>
    </row>
    <row r="19" spans="1:14" x14ac:dyDescent="0.2">
      <c r="A19" s="5" t="s">
        <v>13</v>
      </c>
      <c r="B19" s="4">
        <v>0.1391</v>
      </c>
      <c r="C19" s="3">
        <v>9.1300000000000006E-2</v>
      </c>
      <c r="D19" s="5" t="s">
        <v>25</v>
      </c>
      <c r="E19" s="3">
        <v>8.6300000000000002E-2</v>
      </c>
      <c r="F19" s="3">
        <v>0.05</v>
      </c>
    </row>
    <row r="20" spans="1:14" x14ac:dyDescent="0.2">
      <c r="A20" s="5" t="s">
        <v>12</v>
      </c>
      <c r="B20" s="4">
        <v>4.895E-2</v>
      </c>
      <c r="C20" s="3">
        <v>1.5310999999999999</v>
      </c>
      <c r="D20" s="5" t="s">
        <v>26</v>
      </c>
      <c r="E20" s="3">
        <v>4.3529</v>
      </c>
      <c r="F20" s="3">
        <v>4.1318999999999999</v>
      </c>
    </row>
    <row r="21" spans="1:14" x14ac:dyDescent="0.2">
      <c r="A21" s="5" t="s">
        <v>11</v>
      </c>
      <c r="B21" s="4">
        <v>1.7956000000000001</v>
      </c>
      <c r="C21" s="3">
        <v>3.9603000000000002</v>
      </c>
      <c r="D21" s="5" t="s">
        <v>27</v>
      </c>
      <c r="E21" s="3">
        <v>7.8548</v>
      </c>
      <c r="F21" s="3">
        <v>7.2037000000000004</v>
      </c>
    </row>
    <row r="22" spans="1:14" x14ac:dyDescent="0.2">
      <c r="A22" s="5" t="s">
        <v>7</v>
      </c>
      <c r="B22" s="4">
        <v>3.7231999999999998</v>
      </c>
      <c r="C22" s="3">
        <v>6.5416999999999996</v>
      </c>
      <c r="D22" s="5" t="s">
        <v>28</v>
      </c>
      <c r="E22" s="3"/>
      <c r="F22" s="3"/>
    </row>
    <row r="23" spans="1:14" x14ac:dyDescent="0.2">
      <c r="A23" s="5" t="s">
        <v>10</v>
      </c>
      <c r="B23" s="4">
        <v>4.6185999999999998</v>
      </c>
      <c r="C23" s="3">
        <v>7.2304000000000004</v>
      </c>
      <c r="D23" s="3"/>
      <c r="E23" s="3"/>
      <c r="F23" s="3"/>
    </row>
    <row r="24" spans="1:14" x14ac:dyDescent="0.2">
      <c r="A24" s="5" t="s">
        <v>24</v>
      </c>
      <c r="B24" s="4">
        <v>5.0606999999999998</v>
      </c>
      <c r="C24" s="3"/>
      <c r="D24" s="3"/>
      <c r="E24" s="3"/>
      <c r="F24" s="3"/>
    </row>
    <row r="25" spans="1:14" x14ac:dyDescent="0.2">
      <c r="A25" s="5" t="s">
        <v>31</v>
      </c>
      <c r="B25" s="4"/>
      <c r="C25" s="3"/>
      <c r="D25" s="3"/>
      <c r="E25" s="3"/>
      <c r="F25" s="3"/>
    </row>
    <row r="26" spans="1:14" x14ac:dyDescent="0.2">
      <c r="A26" s="2" t="s">
        <v>9</v>
      </c>
      <c r="B26" s="4">
        <v>1.3008</v>
      </c>
      <c r="C26" s="3">
        <v>3.3003</v>
      </c>
      <c r="E26" s="3">
        <v>1.7037</v>
      </c>
      <c r="F26" s="3">
        <v>1.8090999999999999</v>
      </c>
    </row>
    <row r="27" spans="1:14" x14ac:dyDescent="0.2">
      <c r="A27" s="2"/>
      <c r="B27" s="4"/>
      <c r="C27" s="3"/>
      <c r="D27" s="3"/>
      <c r="E27" s="3"/>
      <c r="F27" s="3"/>
      <c r="H27" s="21">
        <f>B29/B29</f>
        <v>1</v>
      </c>
      <c r="I27" s="22">
        <f>C29/C29</f>
        <v>1</v>
      </c>
      <c r="J27" s="20">
        <v>1</v>
      </c>
      <c r="K27" s="20">
        <v>1</v>
      </c>
    </row>
    <row r="28" spans="1:14" x14ac:dyDescent="0.2">
      <c r="A28" s="6" t="s">
        <v>8</v>
      </c>
      <c r="B28" s="4"/>
      <c r="C28" s="3"/>
      <c r="D28" s="3"/>
      <c r="E28" s="3"/>
      <c r="F28" s="3"/>
      <c r="H28" s="20">
        <v>0.98199999999999998</v>
      </c>
      <c r="I28" s="20">
        <v>0.98299999999999998</v>
      </c>
      <c r="J28" s="20">
        <v>0.98499999999999999</v>
      </c>
      <c r="K28" s="20">
        <v>0.98099999999999998</v>
      </c>
      <c r="L28" s="20"/>
      <c r="M28" s="20"/>
      <c r="N28" s="20"/>
    </row>
    <row r="29" spans="1:14" x14ac:dyDescent="0.2">
      <c r="A29" s="5" t="s">
        <v>29</v>
      </c>
      <c r="B29" s="4">
        <v>4.9878</v>
      </c>
      <c r="C29" s="3">
        <v>6.0629999999999997</v>
      </c>
      <c r="D29" s="5" t="s">
        <v>30</v>
      </c>
      <c r="E29" s="3">
        <v>9.1951000000000001</v>
      </c>
      <c r="F29" s="3">
        <v>8.1659000000000006</v>
      </c>
      <c r="H29" s="20">
        <v>0.97799999999999998</v>
      </c>
      <c r="I29" s="20">
        <v>0.96499999999999997</v>
      </c>
      <c r="J29" s="20">
        <v>0.97799999999999998</v>
      </c>
      <c r="K29" s="20">
        <v>0.95399999999999996</v>
      </c>
      <c r="M29" s="20"/>
      <c r="N29" s="20"/>
    </row>
    <row r="30" spans="1:14" x14ac:dyDescent="0.2">
      <c r="A30" s="2" t="s">
        <v>6</v>
      </c>
      <c r="B30" s="4">
        <v>4.8509000000000002</v>
      </c>
      <c r="C30" s="3">
        <v>6.0138999999999996</v>
      </c>
      <c r="D30" s="3"/>
      <c r="E30" s="3">
        <v>8.9092000000000002</v>
      </c>
      <c r="F30" s="3">
        <v>7.6071999999999997</v>
      </c>
      <c r="H30" s="21">
        <f>B30/B29</f>
        <v>0.97255302939171584</v>
      </c>
      <c r="I30" s="22">
        <f>C30/C29</f>
        <v>0.99190169882896251</v>
      </c>
      <c r="J30" s="20">
        <f>E30/E29</f>
        <v>0.96890735282922424</v>
      </c>
      <c r="K30" s="20">
        <f>F30/F29</f>
        <v>0.93158133212505656</v>
      </c>
      <c r="M30" s="20"/>
      <c r="N30" s="20"/>
    </row>
    <row r="31" spans="1:14" x14ac:dyDescent="0.2">
      <c r="A31" s="2" t="s">
        <v>5</v>
      </c>
      <c r="B31" s="4">
        <v>4.5265000000000004</v>
      </c>
      <c r="C31" s="3">
        <v>5.694</v>
      </c>
      <c r="D31" s="3"/>
      <c r="E31" s="3">
        <v>8.9694000000000003</v>
      </c>
      <c r="F31" s="3">
        <v>7.4558999999999997</v>
      </c>
      <c r="H31" s="21">
        <f>B31/B29</f>
        <v>0.90751433497734479</v>
      </c>
      <c r="I31" s="22">
        <f>C31/C29</f>
        <v>0.93913904007916871</v>
      </c>
      <c r="J31" s="20">
        <f>E31/E29</f>
        <v>0.97545431806070626</v>
      </c>
      <c r="K31" s="20">
        <f>F31/F29</f>
        <v>0.91305306212419934</v>
      </c>
      <c r="M31" s="20"/>
      <c r="N31" s="20"/>
    </row>
    <row r="32" spans="1:14" x14ac:dyDescent="0.2">
      <c r="A32" s="2" t="s">
        <v>4</v>
      </c>
      <c r="B32" s="4">
        <v>3.4607999999999999</v>
      </c>
      <c r="C32" s="3">
        <v>3.8803999999999998</v>
      </c>
      <c r="D32" s="3"/>
      <c r="E32" s="3">
        <v>8.86</v>
      </c>
      <c r="F32" s="3">
        <v>6.3992000000000004</v>
      </c>
      <c r="H32" s="21">
        <f>B32/B29</f>
        <v>0.69385300132322869</v>
      </c>
      <c r="I32" s="22">
        <f>C32/C29</f>
        <v>0.64001319478805874</v>
      </c>
      <c r="J32" s="20">
        <f>E32/E29</f>
        <v>0.96355667692575386</v>
      </c>
      <c r="K32" s="20">
        <f>F32/F29</f>
        <v>0.78364907726031419</v>
      </c>
      <c r="M32" s="20"/>
      <c r="N32" s="20"/>
    </row>
    <row r="33" spans="1:14" x14ac:dyDescent="0.2">
      <c r="A33" s="2" t="s">
        <v>3</v>
      </c>
      <c r="B33" s="4">
        <v>2.2250000000000001</v>
      </c>
      <c r="C33" s="3">
        <v>1.5174000000000001</v>
      </c>
      <c r="D33" s="3"/>
      <c r="E33" s="3">
        <v>7.0810000000000004</v>
      </c>
      <c r="F33" s="3">
        <v>6.0612000000000004</v>
      </c>
      <c r="H33" s="21">
        <f>B33/B29</f>
        <v>0.44608845583223067</v>
      </c>
      <c r="I33" s="22">
        <f>C33/C29</f>
        <v>0.25027214250371105</v>
      </c>
      <c r="J33" s="20">
        <f>E33/E29</f>
        <v>0.77008406651368666</v>
      </c>
      <c r="K33" s="20">
        <f>F33/F29</f>
        <v>0.74225743641239794</v>
      </c>
      <c r="M33" s="20"/>
      <c r="N33" s="20"/>
    </row>
    <row r="34" spans="1:14" x14ac:dyDescent="0.2">
      <c r="A34" s="2" t="s">
        <v>2</v>
      </c>
      <c r="B34" s="4">
        <v>1.3121</v>
      </c>
      <c r="C34" s="3">
        <v>1.2254</v>
      </c>
      <c r="D34" s="3"/>
      <c r="E34" s="3">
        <v>3.65</v>
      </c>
      <c r="F34" s="3">
        <v>2.9704999999999999</v>
      </c>
      <c r="H34" s="21">
        <f>B34/B29</f>
        <v>0.26306187096515499</v>
      </c>
      <c r="I34" s="22">
        <f>C34/C29</f>
        <v>0.20211116608939469</v>
      </c>
      <c r="J34" s="20">
        <f>E34/E29</f>
        <v>0.39695054974932298</v>
      </c>
      <c r="K34" s="20">
        <f>F34/F29</f>
        <v>0.3637688436057262</v>
      </c>
      <c r="M34" s="20"/>
      <c r="N34" s="20"/>
    </row>
    <row r="35" spans="1:14" x14ac:dyDescent="0.2">
      <c r="A35" s="2" t="s">
        <v>1</v>
      </c>
      <c r="B35" s="4">
        <v>1.0005999999999999</v>
      </c>
      <c r="C35" s="3">
        <v>1.0620000000000001</v>
      </c>
      <c r="D35" s="3"/>
      <c r="E35" s="3">
        <v>3.01</v>
      </c>
      <c r="F35" s="3">
        <v>2.1433</v>
      </c>
      <c r="H35" s="21">
        <f>B35/B29</f>
        <v>0.20060948714864268</v>
      </c>
      <c r="I35" s="22">
        <f>C35/C29</f>
        <v>0.17516081147946563</v>
      </c>
      <c r="J35" s="20">
        <f>E35/E29</f>
        <v>0.32734826157409924</v>
      </c>
      <c r="K35" s="20">
        <f>F35/F29</f>
        <v>0.26246953795662448</v>
      </c>
      <c r="M35" s="20"/>
      <c r="N35" s="20"/>
    </row>
    <row r="36" spans="1:14" x14ac:dyDescent="0.2">
      <c r="A36" s="2" t="s">
        <v>0</v>
      </c>
      <c r="B36" s="4">
        <v>0.63639999999999997</v>
      </c>
      <c r="C36" s="3">
        <v>0.4224</v>
      </c>
      <c r="D36" s="3"/>
      <c r="E36" s="3">
        <v>2.1840000000000002</v>
      </c>
      <c r="F36" s="13">
        <v>1.9932000000000001</v>
      </c>
      <c r="H36" s="21">
        <f>B36/B29</f>
        <v>0.12759132282769958</v>
      </c>
      <c r="I36" s="22">
        <f>C36/C29</f>
        <v>6.9668480950024744E-2</v>
      </c>
      <c r="J36" s="20">
        <f>E36/E29</f>
        <v>0.23751780839795109</v>
      </c>
      <c r="K36" s="20">
        <f>F36/F29</f>
        <v>0.24408822052682497</v>
      </c>
      <c r="M36" s="20"/>
      <c r="N36" s="20"/>
    </row>
    <row r="37" spans="1:14" x14ac:dyDescent="0.2">
      <c r="B37" s="1"/>
      <c r="C37" s="1"/>
      <c r="D37" s="1"/>
      <c r="E37" s="1"/>
      <c r="F37" s="1"/>
      <c r="H37" s="20"/>
      <c r="I37" s="20"/>
      <c r="J37" s="20"/>
      <c r="K37" s="20"/>
      <c r="L37" s="20"/>
      <c r="M37" s="20"/>
      <c r="N37" s="20"/>
    </row>
    <row r="38" spans="1:14" x14ac:dyDescent="0.2">
      <c r="J38" s="20">
        <f>1-J27</f>
        <v>0</v>
      </c>
      <c r="K38" s="20">
        <f>1-K27</f>
        <v>0</v>
      </c>
    </row>
    <row r="39" spans="1:14" x14ac:dyDescent="0.2">
      <c r="J39" s="20">
        <f t="shared" ref="J39:K47" si="0">1-J28</f>
        <v>1.5000000000000013E-2</v>
      </c>
      <c r="K39" s="20">
        <f t="shared" si="0"/>
        <v>1.9000000000000017E-2</v>
      </c>
    </row>
    <row r="40" spans="1:14" x14ac:dyDescent="0.2">
      <c r="J40" s="20">
        <f t="shared" si="0"/>
        <v>2.200000000000002E-2</v>
      </c>
      <c r="K40" s="20">
        <f t="shared" si="0"/>
        <v>4.6000000000000041E-2</v>
      </c>
    </row>
    <row r="41" spans="1:14" x14ac:dyDescent="0.2">
      <c r="J41" s="20">
        <f t="shared" si="0"/>
        <v>3.1092647170775756E-2</v>
      </c>
      <c r="K41" s="20">
        <f t="shared" si="0"/>
        <v>6.841866787494344E-2</v>
      </c>
    </row>
    <row r="42" spans="1:14" x14ac:dyDescent="0.2">
      <c r="J42" s="20">
        <f t="shared" si="0"/>
        <v>2.454568193929374E-2</v>
      </c>
      <c r="K42" s="20">
        <f t="shared" si="0"/>
        <v>8.6946937875800656E-2</v>
      </c>
    </row>
    <row r="43" spans="1:14" x14ac:dyDescent="0.2">
      <c r="J43" s="20">
        <f t="shared" si="0"/>
        <v>3.6443323074246137E-2</v>
      </c>
      <c r="K43" s="20">
        <f t="shared" si="0"/>
        <v>0.21635092273968581</v>
      </c>
    </row>
    <row r="44" spans="1:14" x14ac:dyDescent="0.2">
      <c r="J44" s="20">
        <f t="shared" si="0"/>
        <v>0.22991593348631334</v>
      </c>
      <c r="K44" s="20">
        <f t="shared" si="0"/>
        <v>0.25774256358760206</v>
      </c>
    </row>
    <row r="45" spans="1:14" x14ac:dyDescent="0.2">
      <c r="J45" s="20">
        <f t="shared" si="0"/>
        <v>0.60304945025067702</v>
      </c>
      <c r="K45" s="20">
        <f t="shared" si="0"/>
        <v>0.63623115639427374</v>
      </c>
    </row>
    <row r="46" spans="1:14" x14ac:dyDescent="0.2">
      <c r="J46" s="20">
        <f t="shared" si="0"/>
        <v>0.67265173842590076</v>
      </c>
      <c r="K46" s="20">
        <f t="shared" si="0"/>
        <v>0.73753046204337558</v>
      </c>
    </row>
    <row r="47" spans="1:14" x14ac:dyDescent="0.2">
      <c r="J47" s="20">
        <f t="shared" si="0"/>
        <v>0.76248219160204889</v>
      </c>
      <c r="K47" s="20">
        <f t="shared" si="0"/>
        <v>0.75591177947317501</v>
      </c>
    </row>
    <row r="48" spans="1:14" x14ac:dyDescent="0.2">
      <c r="J48" s="20">
        <f>1-J37</f>
        <v>1</v>
      </c>
      <c r="K48" s="20">
        <f t="shared" ref="K48" si="1">1-K37</f>
        <v>1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A23" workbookViewId="0">
      <selection activeCell="G42" sqref="G42"/>
    </sheetView>
  </sheetViews>
  <sheetFormatPr baseColWidth="10" defaultRowHeight="16" x14ac:dyDescent="0.2"/>
  <sheetData>
    <row r="1" spans="1:11" x14ac:dyDescent="0.2">
      <c r="A1" s="6" t="s">
        <v>23</v>
      </c>
      <c r="B1" s="3"/>
      <c r="C1" s="3"/>
      <c r="D1" s="3"/>
      <c r="E1" s="3"/>
      <c r="F1" s="3"/>
    </row>
    <row r="2" spans="1:11" x14ac:dyDescent="0.2">
      <c r="A2" s="3"/>
      <c r="B2" s="4" t="s">
        <v>22</v>
      </c>
      <c r="C2" s="3" t="s">
        <v>21</v>
      </c>
      <c r="D2" s="3"/>
      <c r="E2" s="3" t="s">
        <v>20</v>
      </c>
      <c r="F2" s="3" t="s">
        <v>19</v>
      </c>
    </row>
    <row r="3" spans="1:11" x14ac:dyDescent="0.2">
      <c r="A3" s="6" t="s">
        <v>18</v>
      </c>
      <c r="B3" s="4"/>
      <c r="C3" s="3"/>
      <c r="D3" s="3"/>
      <c r="E3" s="3"/>
      <c r="F3" s="3"/>
    </row>
    <row r="4" spans="1:11" x14ac:dyDescent="0.2">
      <c r="A4" s="3" t="s">
        <v>17</v>
      </c>
      <c r="B4">
        <v>5.2999999999999999E-2</v>
      </c>
      <c r="C4">
        <v>0.01</v>
      </c>
      <c r="E4">
        <v>-2.0799999999999999E-2</v>
      </c>
      <c r="F4">
        <v>-3.8199999999999998E-2</v>
      </c>
    </row>
    <row r="5" spans="1:11" x14ac:dyDescent="0.2">
      <c r="A5" s="3"/>
      <c r="B5">
        <v>2.9754</v>
      </c>
      <c r="C5">
        <v>3.0731999999999999</v>
      </c>
      <c r="E5">
        <v>3.5322</v>
      </c>
      <c r="F5">
        <v>3.7841999999999998</v>
      </c>
    </row>
    <row r="6" spans="1:11" s="10" customFormat="1" x14ac:dyDescent="0.2">
      <c r="A6" s="11">
        <v>5</v>
      </c>
      <c r="B6" s="10">
        <f>B5-B4</f>
        <v>2.9224000000000001</v>
      </c>
      <c r="C6" s="10">
        <f t="shared" ref="C6:F6" si="0">C5-C4</f>
        <v>3.0632000000000001</v>
      </c>
      <c r="E6" s="10">
        <f t="shared" si="0"/>
        <v>3.5529999999999999</v>
      </c>
      <c r="F6" s="10">
        <f t="shared" si="0"/>
        <v>3.8223999999999996</v>
      </c>
      <c r="H6">
        <v>5.2999999999999999E-2</v>
      </c>
      <c r="I6">
        <v>0.01</v>
      </c>
      <c r="J6">
        <v>-2.0799999999999999E-2</v>
      </c>
      <c r="K6">
        <v>-3.8199999999999998E-2</v>
      </c>
    </row>
    <row r="7" spans="1:11" x14ac:dyDescent="0.2">
      <c r="A7" s="11"/>
      <c r="B7" s="4">
        <v>1.2999999999999999E-2</v>
      </c>
      <c r="C7">
        <v>-7.4999999999999997E-3</v>
      </c>
      <c r="E7">
        <v>-4.0800000000000003E-2</v>
      </c>
      <c r="F7" s="3">
        <v>3.6799999999999999E-2</v>
      </c>
      <c r="H7" s="10">
        <v>2.9224000000000001</v>
      </c>
      <c r="I7" s="10">
        <v>3.0632000000000001</v>
      </c>
      <c r="J7" s="10">
        <v>3.5529999999999999</v>
      </c>
      <c r="K7" s="10">
        <v>3.8223999999999996</v>
      </c>
    </row>
    <row r="8" spans="1:11" x14ac:dyDescent="0.2">
      <c r="A8" s="11"/>
      <c r="B8" s="4">
        <v>3.5598999999999998</v>
      </c>
      <c r="C8">
        <v>3.9723999999999999</v>
      </c>
      <c r="D8" s="3"/>
      <c r="E8" s="3">
        <v>4.6677999999999997</v>
      </c>
      <c r="F8" s="3">
        <v>4.8483000000000001</v>
      </c>
      <c r="H8" s="7">
        <v>3.5468999999999999</v>
      </c>
      <c r="I8" s="7">
        <v>3.9798999999999998</v>
      </c>
      <c r="J8" s="7">
        <v>4.7085999999999997</v>
      </c>
      <c r="K8" s="7">
        <v>4.8114999999999997</v>
      </c>
    </row>
    <row r="9" spans="1:11" s="10" customFormat="1" x14ac:dyDescent="0.2">
      <c r="A9" s="11">
        <v>10</v>
      </c>
      <c r="B9" s="7">
        <f>B8-B7</f>
        <v>3.5468999999999999</v>
      </c>
      <c r="C9" s="7">
        <f t="shared" ref="C9:F9" si="1">C8-C7</f>
        <v>3.9798999999999998</v>
      </c>
      <c r="D9" s="7"/>
      <c r="E9" s="7">
        <f t="shared" si="1"/>
        <v>4.7085999999999997</v>
      </c>
      <c r="F9" s="7">
        <f t="shared" si="1"/>
        <v>4.8114999999999997</v>
      </c>
      <c r="H9" s="7">
        <v>4.1501999999999999</v>
      </c>
      <c r="I9" s="7">
        <v>4.5068000000000001</v>
      </c>
      <c r="J9" s="7">
        <v>5.5324</v>
      </c>
      <c r="K9" s="7">
        <v>5.1754000000000007</v>
      </c>
    </row>
    <row r="10" spans="1:11" x14ac:dyDescent="0.2">
      <c r="A10" s="11"/>
      <c r="B10" s="3">
        <v>-4.4499999999999998E-2</v>
      </c>
      <c r="C10" s="3">
        <v>-7.4999999999999997E-3</v>
      </c>
      <c r="D10" s="3"/>
      <c r="E10" s="3">
        <v>-4.2099999999999999E-2</v>
      </c>
      <c r="F10" s="3">
        <v>5.4999999999999997E-3</v>
      </c>
    </row>
    <row r="11" spans="1:11" x14ac:dyDescent="0.2">
      <c r="A11" s="11"/>
      <c r="B11" s="4">
        <v>4.1056999999999997</v>
      </c>
      <c r="C11" s="3">
        <v>4.4992999999999999</v>
      </c>
      <c r="D11" s="3"/>
      <c r="E11" s="3">
        <v>5.4903000000000004</v>
      </c>
      <c r="F11" s="3">
        <v>5.1809000000000003</v>
      </c>
    </row>
    <row r="12" spans="1:11" s="10" customFormat="1" x14ac:dyDescent="0.2">
      <c r="A12" s="11">
        <v>15</v>
      </c>
      <c r="B12" s="7">
        <f>B11-B10</f>
        <v>4.1501999999999999</v>
      </c>
      <c r="C12" s="7">
        <f t="shared" ref="C12:F12" si="2">C11-C10</f>
        <v>4.5068000000000001</v>
      </c>
      <c r="D12" s="7"/>
      <c r="E12" s="7">
        <f t="shared" si="2"/>
        <v>5.5324</v>
      </c>
      <c r="F12" s="7">
        <f t="shared" si="2"/>
        <v>5.1754000000000007</v>
      </c>
    </row>
    <row r="13" spans="1:11" x14ac:dyDescent="0.2">
      <c r="A13" s="11"/>
      <c r="B13" s="3">
        <v>-0.55030000000000001</v>
      </c>
      <c r="C13" s="3">
        <v>-0.41710000000000003</v>
      </c>
      <c r="D13" s="3"/>
      <c r="E13" s="3">
        <v>-0.29499999999999998</v>
      </c>
      <c r="F13" s="3">
        <v>-0.3508</v>
      </c>
    </row>
    <row r="14" spans="1:11" x14ac:dyDescent="0.2">
      <c r="A14" s="11"/>
      <c r="B14" s="4">
        <v>5.8880999999999997</v>
      </c>
      <c r="C14" s="3">
        <v>6.9607000000000001</v>
      </c>
      <c r="D14" s="3"/>
      <c r="E14" s="3">
        <v>7.2680999999999996</v>
      </c>
      <c r="F14" s="3">
        <v>8.5745000000000005</v>
      </c>
    </row>
    <row r="15" spans="1:11" x14ac:dyDescent="0.2">
      <c r="A15" s="11" t="s">
        <v>16</v>
      </c>
      <c r="B15" s="10">
        <f>B14-B13</f>
        <v>6.4383999999999997</v>
      </c>
      <c r="C15" s="10">
        <f t="shared" ref="C15:F15" si="3">C14-C13</f>
        <v>7.3778000000000006</v>
      </c>
      <c r="D15" s="10"/>
      <c r="E15" s="10">
        <f t="shared" si="3"/>
        <v>7.5630999999999995</v>
      </c>
      <c r="F15" s="10">
        <f t="shared" si="3"/>
        <v>8.9253</v>
      </c>
    </row>
    <row r="16" spans="1:11" ht="45" x14ac:dyDescent="0.2">
      <c r="A16" s="9" t="s">
        <v>15</v>
      </c>
    </row>
    <row r="17" spans="1:12" x14ac:dyDescent="0.2">
      <c r="A17" s="9"/>
      <c r="B17" s="4"/>
      <c r="C17" s="3"/>
      <c r="D17" s="3"/>
      <c r="E17" s="3"/>
      <c r="F17" s="3"/>
    </row>
    <row r="18" spans="1:12" x14ac:dyDescent="0.2">
      <c r="A18" s="8" t="s">
        <v>14</v>
      </c>
      <c r="B18" s="7"/>
      <c r="C18" s="6"/>
      <c r="D18" s="6"/>
      <c r="E18" s="6"/>
      <c r="F18" s="6"/>
    </row>
    <row r="19" spans="1:12" x14ac:dyDescent="0.2">
      <c r="A19" s="5" t="s">
        <v>13</v>
      </c>
      <c r="B19" s="4">
        <v>3.1699999999999999E-2</v>
      </c>
      <c r="C19" s="3">
        <v>6.8699999999999997E-2</v>
      </c>
      <c r="D19" s="5" t="s">
        <v>25</v>
      </c>
      <c r="E19" s="3">
        <v>0.192</v>
      </c>
      <c r="F19" s="3">
        <v>0.14430000000000001</v>
      </c>
    </row>
    <row r="20" spans="1:12" x14ac:dyDescent="0.2">
      <c r="A20" s="5" t="s">
        <v>12</v>
      </c>
      <c r="B20" s="4">
        <v>0.44390000000000002</v>
      </c>
      <c r="C20" s="3">
        <v>0.44080000000000003</v>
      </c>
      <c r="D20" s="5" t="s">
        <v>26</v>
      </c>
      <c r="E20" s="3">
        <v>0.69910000000000005</v>
      </c>
      <c r="F20" s="3">
        <v>0.59450000000000003</v>
      </c>
    </row>
    <row r="21" spans="1:12" x14ac:dyDescent="0.2">
      <c r="A21" s="5" t="s">
        <v>11</v>
      </c>
      <c r="B21" s="4">
        <v>1.5941000000000001</v>
      </c>
      <c r="C21" s="3">
        <v>2.0017999999999998</v>
      </c>
      <c r="D21" s="5" t="s">
        <v>27</v>
      </c>
      <c r="E21" s="3">
        <v>7.2313999999999998</v>
      </c>
      <c r="F21" s="3">
        <v>7.9367999999999999</v>
      </c>
    </row>
    <row r="22" spans="1:12" x14ac:dyDescent="0.2">
      <c r="A22" s="5" t="s">
        <v>7</v>
      </c>
      <c r="B22" s="4">
        <v>3.3862999999999999</v>
      </c>
      <c r="C22" s="3">
        <v>4.6954000000000002</v>
      </c>
      <c r="D22" s="5" t="s">
        <v>28</v>
      </c>
      <c r="F22" s="3"/>
    </row>
    <row r="23" spans="1:12" x14ac:dyDescent="0.2">
      <c r="A23" s="5" t="s">
        <v>10</v>
      </c>
      <c r="B23" s="4">
        <v>4.3792</v>
      </c>
      <c r="C23" s="3"/>
      <c r="D23" s="3"/>
      <c r="E23" s="3"/>
      <c r="F23" s="3"/>
    </row>
    <row r="24" spans="1:12" x14ac:dyDescent="0.2">
      <c r="A24" s="5" t="s">
        <v>24</v>
      </c>
      <c r="B24" s="4"/>
      <c r="C24" s="3"/>
      <c r="D24" s="3"/>
      <c r="E24" s="3"/>
      <c r="F24" s="3"/>
    </row>
    <row r="25" spans="1:12" x14ac:dyDescent="0.2">
      <c r="A25" s="5" t="s">
        <v>31</v>
      </c>
      <c r="B25" s="4"/>
      <c r="C25" s="3"/>
      <c r="D25" s="3"/>
      <c r="E25" s="3"/>
      <c r="F25" s="3"/>
    </row>
    <row r="26" spans="1:12" x14ac:dyDescent="0.2">
      <c r="A26" s="2" t="s">
        <v>9</v>
      </c>
      <c r="B26" s="4">
        <v>1.5941000000000001</v>
      </c>
      <c r="C26" s="3">
        <v>1.0864</v>
      </c>
      <c r="E26" s="3">
        <v>1.8146</v>
      </c>
      <c r="F26" s="3">
        <v>1.3660000000000001</v>
      </c>
    </row>
    <row r="27" spans="1:12" x14ac:dyDescent="0.2">
      <c r="A27" s="2"/>
      <c r="B27" s="4"/>
      <c r="C27" s="3"/>
      <c r="D27" s="3"/>
      <c r="E27" s="3"/>
      <c r="F27" s="3"/>
      <c r="H27" s="21">
        <v>1</v>
      </c>
      <c r="I27" s="20">
        <v>1</v>
      </c>
      <c r="K27" s="20">
        <v>1</v>
      </c>
      <c r="L27" s="20">
        <v>1</v>
      </c>
    </row>
    <row r="28" spans="1:12" x14ac:dyDescent="0.2">
      <c r="A28" s="6" t="s">
        <v>8</v>
      </c>
      <c r="B28" s="4"/>
      <c r="C28" s="3"/>
      <c r="D28" s="3"/>
      <c r="E28" s="3"/>
      <c r="F28" s="3"/>
      <c r="H28" s="20">
        <v>0.98199999999999998</v>
      </c>
      <c r="I28" s="20">
        <v>0.99099999999999999</v>
      </c>
      <c r="K28" s="20">
        <v>0.97199999999999998</v>
      </c>
      <c r="L28" s="24">
        <v>0.87</v>
      </c>
    </row>
    <row r="29" spans="1:12" x14ac:dyDescent="0.2">
      <c r="A29" s="5" t="s">
        <v>29</v>
      </c>
      <c r="B29" s="4">
        <v>5.0881999999999996</v>
      </c>
      <c r="C29" s="3">
        <v>5.1074999999999999</v>
      </c>
      <c r="D29" s="5" t="s">
        <v>30</v>
      </c>
      <c r="E29" s="3">
        <v>6.8598999999999997</v>
      </c>
      <c r="F29" s="3">
        <v>7.0339999999999998</v>
      </c>
      <c r="H29" s="23">
        <v>0.97099999999999997</v>
      </c>
      <c r="I29" s="20">
        <v>0.97599999999999998</v>
      </c>
      <c r="J29" s="20"/>
      <c r="K29" s="20">
        <v>0.93400000000000005</v>
      </c>
      <c r="L29" s="24">
        <v>0.8</v>
      </c>
    </row>
    <row r="30" spans="1:12" x14ac:dyDescent="0.2">
      <c r="A30" s="2" t="s">
        <v>6</v>
      </c>
      <c r="B30" s="4">
        <v>4.9494999999999996</v>
      </c>
      <c r="C30" s="3">
        <v>5.0462999999999996</v>
      </c>
      <c r="D30" s="3"/>
      <c r="E30" s="3">
        <v>6.5510000000000002</v>
      </c>
      <c r="F30" s="3">
        <v>5.0121000000000002</v>
      </c>
      <c r="H30" s="20">
        <f>B30/B29</f>
        <v>0.97274085138162802</v>
      </c>
      <c r="I30" s="20">
        <f>C30/C29</f>
        <v>0.98801762114537439</v>
      </c>
      <c r="J30" s="20"/>
      <c r="K30" s="20">
        <f>E30/E29</f>
        <v>0.95497018906981157</v>
      </c>
      <c r="L30" s="20">
        <f>F30/F29</f>
        <v>0.7125533124822292</v>
      </c>
    </row>
    <row r="31" spans="1:12" x14ac:dyDescent="0.2">
      <c r="A31" s="2" t="s">
        <v>5</v>
      </c>
      <c r="B31" s="4">
        <v>4.8441000000000001</v>
      </c>
      <c r="C31" s="3">
        <v>5.0274999999999999</v>
      </c>
      <c r="D31" s="3"/>
      <c r="E31" s="3">
        <v>6.5990000000000002</v>
      </c>
      <c r="F31" s="3">
        <v>4.7083000000000004</v>
      </c>
      <c r="H31" s="20">
        <f>B31/B29</f>
        <v>0.95202625682952724</v>
      </c>
      <c r="I31" s="20">
        <f>C31/C29</f>
        <v>0.98433675966715617</v>
      </c>
      <c r="J31" s="20"/>
      <c r="K31" s="20">
        <f>E31/E29</f>
        <v>0.9619673756177205</v>
      </c>
      <c r="L31" s="20">
        <f>F31/F29</f>
        <v>0.6693630935456355</v>
      </c>
    </row>
    <row r="32" spans="1:12" x14ac:dyDescent="0.2">
      <c r="A32" s="2" t="s">
        <v>4</v>
      </c>
      <c r="B32" s="4">
        <v>3.5225</v>
      </c>
      <c r="C32" s="3">
        <v>4.7716000000000003</v>
      </c>
      <c r="D32" s="3"/>
      <c r="E32" s="3">
        <v>6.4055</v>
      </c>
      <c r="F32" s="3">
        <v>4.6719999999999997</v>
      </c>
      <c r="H32" s="20">
        <f>B32/B29</f>
        <v>0.69228803899217806</v>
      </c>
      <c r="I32" s="20">
        <f>C32/C29</f>
        <v>0.93423396965247196</v>
      </c>
      <c r="J32" s="20"/>
      <c r="K32" s="20">
        <f>E32/E29</f>
        <v>0.93375996734646283</v>
      </c>
      <c r="L32" s="20">
        <f>F32/F29</f>
        <v>0.66420244526585159</v>
      </c>
    </row>
    <row r="33" spans="1:12" x14ac:dyDescent="0.2">
      <c r="A33" s="2" t="s">
        <v>3</v>
      </c>
      <c r="B33" s="4">
        <v>2.4146999999999998</v>
      </c>
      <c r="C33" s="3">
        <v>2.5287999999999999</v>
      </c>
      <c r="D33" s="3"/>
      <c r="E33" s="3">
        <v>5.7845000000000004</v>
      </c>
      <c r="F33" s="3">
        <v>3.6591999999999998</v>
      </c>
      <c r="H33" s="20">
        <f>B33/B29</f>
        <v>0.47456860972446052</v>
      </c>
      <c r="I33" s="20">
        <f>C33/C29</f>
        <v>0.4951150269211943</v>
      </c>
      <c r="J33" s="20"/>
      <c r="K33" s="20">
        <f>E33/E29</f>
        <v>0.84323386638289199</v>
      </c>
      <c r="L33" s="20">
        <f>F33/F29</f>
        <v>0.52021609326130225</v>
      </c>
    </row>
    <row r="34" spans="1:12" x14ac:dyDescent="0.2">
      <c r="A34" s="2" t="s">
        <v>2</v>
      </c>
      <c r="B34" s="4">
        <f>1+0.5167</f>
        <v>1.5167000000000002</v>
      </c>
      <c r="C34" s="3">
        <v>1.2201</v>
      </c>
      <c r="D34" s="3"/>
      <c r="E34" s="3">
        <v>5.2750000000000004</v>
      </c>
      <c r="F34" s="3">
        <v>2.3538000000000001</v>
      </c>
      <c r="H34" s="20">
        <f>B34/B29</f>
        <v>0.29808183640580171</v>
      </c>
      <c r="I34" s="20">
        <f>C34/C29</f>
        <v>0.23888399412628486</v>
      </c>
      <c r="J34" s="20"/>
      <c r="K34" s="20">
        <f>E34/E29</f>
        <v>0.76896164667123434</v>
      </c>
      <c r="L34" s="20">
        <f>F34/F29</f>
        <v>0.33463178845607056</v>
      </c>
    </row>
    <row r="35" spans="1:12" x14ac:dyDescent="0.2">
      <c r="A35" s="2" t="s">
        <v>1</v>
      </c>
      <c r="B35" s="4">
        <f>1-0.9587</f>
        <v>4.1300000000000003E-2</v>
      </c>
      <c r="C35" s="3">
        <v>1.1426000000000001</v>
      </c>
      <c r="D35" s="3"/>
      <c r="E35" s="3">
        <v>3.5135000000000001</v>
      </c>
      <c r="F35" s="3">
        <v>1.8223</v>
      </c>
      <c r="H35" s="20">
        <f>B35/B29</f>
        <v>8.116819307417162E-3</v>
      </c>
      <c r="I35" s="20">
        <f>C35/C29</f>
        <v>0.22371023005384241</v>
      </c>
      <c r="J35" s="20"/>
      <c r="K35" s="20">
        <f>E35/E29</f>
        <v>0.51217947783495388</v>
      </c>
      <c r="L35" s="20">
        <f>F35/F29</f>
        <v>0.25907023030992327</v>
      </c>
    </row>
    <row r="36" spans="1:12" x14ac:dyDescent="0.2">
      <c r="A36" s="2" t="s">
        <v>0</v>
      </c>
      <c r="B36" s="4">
        <v>-0.23089999999999999</v>
      </c>
      <c r="C36" s="3">
        <v>0.8891</v>
      </c>
      <c r="E36" s="3">
        <v>2.9276</v>
      </c>
      <c r="F36" s="12">
        <v>1.5985</v>
      </c>
      <c r="H36" s="20">
        <f>B36/B29</f>
        <v>-4.5379505522581659E-2</v>
      </c>
      <c r="I36" s="20">
        <f>C36/C29</f>
        <v>0.17407733724914343</v>
      </c>
      <c r="J36" s="20"/>
      <c r="K36" s="20">
        <f>E36/E29</f>
        <v>0.42677006953454133</v>
      </c>
      <c r="L36" s="20">
        <f>F36/F29</f>
        <v>0.22725334091555305</v>
      </c>
    </row>
    <row r="38" spans="1:12" x14ac:dyDescent="0.2">
      <c r="K38" s="20">
        <f>1-K27</f>
        <v>0</v>
      </c>
      <c r="L38" s="20">
        <f>1-L27</f>
        <v>0</v>
      </c>
    </row>
    <row r="39" spans="1:12" x14ac:dyDescent="0.2">
      <c r="K39" s="20">
        <f t="shared" ref="K39:L48" si="4">1-K28</f>
        <v>2.8000000000000025E-2</v>
      </c>
      <c r="L39" s="20">
        <f t="shared" si="4"/>
        <v>0.13</v>
      </c>
    </row>
    <row r="40" spans="1:12" x14ac:dyDescent="0.2">
      <c r="K40" s="20">
        <f t="shared" si="4"/>
        <v>6.5999999999999948E-2</v>
      </c>
      <c r="L40" s="20">
        <f t="shared" si="4"/>
        <v>0.19999999999999996</v>
      </c>
    </row>
    <row r="41" spans="1:12" x14ac:dyDescent="0.2">
      <c r="K41" s="20">
        <f t="shared" si="4"/>
        <v>4.502981093018843E-2</v>
      </c>
      <c r="L41" s="20">
        <f t="shared" si="4"/>
        <v>0.2874466875177708</v>
      </c>
    </row>
    <row r="42" spans="1:12" x14ac:dyDescent="0.2">
      <c r="K42" s="20">
        <f t="shared" si="4"/>
        <v>3.8032624382279501E-2</v>
      </c>
      <c r="L42" s="20">
        <f t="shared" si="4"/>
        <v>0.3306369064543645</v>
      </c>
    </row>
    <row r="43" spans="1:12" x14ac:dyDescent="0.2">
      <c r="K43" s="20">
        <f t="shared" si="4"/>
        <v>6.6240032653537173E-2</v>
      </c>
      <c r="L43" s="20">
        <f t="shared" si="4"/>
        <v>0.33579755473414841</v>
      </c>
    </row>
    <row r="44" spans="1:12" x14ac:dyDescent="0.2">
      <c r="K44" s="20">
        <f t="shared" si="4"/>
        <v>0.15676613361710801</v>
      </c>
      <c r="L44" s="20">
        <f t="shared" si="4"/>
        <v>0.47978390673869775</v>
      </c>
    </row>
    <row r="45" spans="1:12" x14ac:dyDescent="0.2">
      <c r="K45" s="20">
        <f t="shared" si="4"/>
        <v>0.23103835332876566</v>
      </c>
      <c r="L45" s="20">
        <f t="shared" si="4"/>
        <v>0.66536821154392944</v>
      </c>
    </row>
    <row r="46" spans="1:12" x14ac:dyDescent="0.2">
      <c r="K46" s="20">
        <f t="shared" si="4"/>
        <v>0.48782052216504612</v>
      </c>
      <c r="L46" s="20">
        <f t="shared" si="4"/>
        <v>0.74092976969007673</v>
      </c>
    </row>
    <row r="47" spans="1:12" x14ac:dyDescent="0.2">
      <c r="K47" s="20">
        <f t="shared" si="4"/>
        <v>0.57322993046545867</v>
      </c>
      <c r="L47" s="20">
        <f t="shared" si="4"/>
        <v>0.77274665908444695</v>
      </c>
    </row>
    <row r="48" spans="1:12" x14ac:dyDescent="0.2">
      <c r="K48" s="20">
        <f t="shared" si="4"/>
        <v>1</v>
      </c>
      <c r="L48" s="20">
        <f t="shared" si="4"/>
        <v>1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23" workbookViewId="0">
      <selection activeCell="K39" sqref="K39:K48"/>
    </sheetView>
  </sheetViews>
  <sheetFormatPr baseColWidth="10" defaultRowHeight="16" x14ac:dyDescent="0.2"/>
  <sheetData>
    <row r="1" spans="1:11" x14ac:dyDescent="0.2">
      <c r="A1" s="6" t="s">
        <v>23</v>
      </c>
      <c r="B1" s="3"/>
      <c r="C1" s="3"/>
      <c r="D1" s="3"/>
      <c r="E1" s="3"/>
      <c r="F1" s="3"/>
    </row>
    <row r="2" spans="1:11" x14ac:dyDescent="0.2">
      <c r="A2" s="3"/>
      <c r="B2" s="4" t="s">
        <v>22</v>
      </c>
      <c r="C2" s="3" t="s">
        <v>21</v>
      </c>
      <c r="D2" s="3"/>
      <c r="E2" s="3" t="s">
        <v>20</v>
      </c>
      <c r="F2" s="3" t="s">
        <v>19</v>
      </c>
    </row>
    <row r="3" spans="1:11" x14ac:dyDescent="0.2">
      <c r="A3" s="6" t="s">
        <v>18</v>
      </c>
      <c r="B3" s="4"/>
      <c r="C3" s="3"/>
      <c r="D3" s="3"/>
      <c r="E3" s="3"/>
      <c r="F3" s="3"/>
    </row>
    <row r="4" spans="1:11" x14ac:dyDescent="0.2">
      <c r="A4" s="3" t="s">
        <v>17</v>
      </c>
      <c r="B4">
        <v>-0.1993</v>
      </c>
      <c r="C4">
        <v>-0.1623</v>
      </c>
      <c r="E4">
        <v>-0.35630000000000001</v>
      </c>
      <c r="F4">
        <v>-0.1258</v>
      </c>
    </row>
    <row r="5" spans="1:11" x14ac:dyDescent="0.2">
      <c r="A5" s="3"/>
      <c r="B5">
        <v>6.7420999999999998</v>
      </c>
      <c r="C5">
        <v>4.4819000000000004</v>
      </c>
      <c r="E5">
        <v>5.9598000000000004</v>
      </c>
      <c r="F5">
        <v>4.7732999999999999</v>
      </c>
    </row>
    <row r="6" spans="1:11" x14ac:dyDescent="0.2">
      <c r="A6" s="11">
        <v>5</v>
      </c>
      <c r="B6" s="10">
        <f>B5-B4</f>
        <v>6.9413999999999998</v>
      </c>
      <c r="C6" s="10">
        <f t="shared" ref="C6:F6" si="0">C5-C4</f>
        <v>4.6442000000000005</v>
      </c>
      <c r="D6" s="10"/>
      <c r="E6" s="10">
        <f t="shared" si="0"/>
        <v>6.3161000000000005</v>
      </c>
      <c r="F6" s="10">
        <f t="shared" si="0"/>
        <v>4.8990999999999998</v>
      </c>
      <c r="H6">
        <v>-0.1993</v>
      </c>
      <c r="I6">
        <v>-0.1623</v>
      </c>
      <c r="J6">
        <v>-0.35630000000000001</v>
      </c>
      <c r="K6">
        <v>-0.1258</v>
      </c>
    </row>
    <row r="7" spans="1:11" x14ac:dyDescent="0.2">
      <c r="A7" s="11"/>
      <c r="B7" s="4">
        <v>-0.27679999999999999</v>
      </c>
      <c r="C7">
        <v>8.6999999999999994E-3</v>
      </c>
      <c r="E7">
        <v>-2.3300000000000001E-2</v>
      </c>
      <c r="F7" s="3">
        <v>1.8E-3</v>
      </c>
      <c r="H7" s="10">
        <v>6.9413999999999998</v>
      </c>
      <c r="I7" s="10">
        <v>4.6442000000000005</v>
      </c>
      <c r="J7" s="10">
        <v>6.3161000000000005</v>
      </c>
      <c r="K7" s="10">
        <v>4.8990999999999998</v>
      </c>
    </row>
    <row r="8" spans="1:11" x14ac:dyDescent="0.2">
      <c r="A8" s="11"/>
      <c r="B8" s="4">
        <v>8.0284999999999993</v>
      </c>
      <c r="C8">
        <v>5.7743000000000002</v>
      </c>
      <c r="D8" s="3"/>
      <c r="E8" s="3">
        <v>7.3895</v>
      </c>
      <c r="F8" s="3">
        <v>6.0349000000000004</v>
      </c>
      <c r="H8" s="7">
        <v>8.305299999999999</v>
      </c>
      <c r="I8" s="7">
        <v>5.7656000000000001</v>
      </c>
      <c r="J8" s="7">
        <v>7.4127999999999998</v>
      </c>
      <c r="K8" s="7">
        <v>6.0331000000000001</v>
      </c>
    </row>
    <row r="9" spans="1:11" x14ac:dyDescent="0.2">
      <c r="A9" s="11">
        <v>10</v>
      </c>
      <c r="B9" s="7">
        <f>B8-B7</f>
        <v>8.305299999999999</v>
      </c>
      <c r="C9" s="7">
        <f t="shared" ref="C9:F9" si="1">C8-C7</f>
        <v>5.7656000000000001</v>
      </c>
      <c r="D9" s="7"/>
      <c r="E9" s="7">
        <f t="shared" si="1"/>
        <v>7.4127999999999998</v>
      </c>
      <c r="F9" s="7">
        <f t="shared" si="1"/>
        <v>6.0331000000000001</v>
      </c>
      <c r="H9" s="10">
        <v>8.9271999999999991</v>
      </c>
      <c r="I9" s="10">
        <v>6.5760000000000005</v>
      </c>
      <c r="J9" s="10">
        <v>7.8810000000000002</v>
      </c>
      <c r="K9" s="10">
        <v>6.6245000000000003</v>
      </c>
    </row>
    <row r="10" spans="1:11" x14ac:dyDescent="0.2">
      <c r="A10" s="11"/>
      <c r="B10" s="3">
        <v>-0.33550000000000002</v>
      </c>
      <c r="C10" s="3">
        <v>0.01</v>
      </c>
      <c r="D10" s="3"/>
      <c r="E10" s="3">
        <v>-4.4999999999999997E-3</v>
      </c>
      <c r="F10" s="3">
        <v>5.3100000000000001E-2</v>
      </c>
    </row>
    <row r="11" spans="1:11" x14ac:dyDescent="0.2">
      <c r="A11" s="11"/>
      <c r="B11" s="4">
        <v>8.5916999999999994</v>
      </c>
      <c r="C11" s="3">
        <v>6.5860000000000003</v>
      </c>
      <c r="D11" s="3"/>
      <c r="E11" s="3">
        <v>7.8765000000000001</v>
      </c>
      <c r="F11" s="3">
        <v>6.6776</v>
      </c>
    </row>
    <row r="12" spans="1:11" x14ac:dyDescent="0.2">
      <c r="A12" s="11">
        <v>15</v>
      </c>
      <c r="B12" s="10">
        <f>B11-B10</f>
        <v>8.9271999999999991</v>
      </c>
      <c r="C12" s="10">
        <f t="shared" ref="C12:F12" si="2">C11-C10</f>
        <v>6.5760000000000005</v>
      </c>
      <c r="D12" s="10"/>
      <c r="E12" s="10">
        <f t="shared" si="2"/>
        <v>7.8810000000000002</v>
      </c>
      <c r="F12" s="10">
        <f t="shared" si="2"/>
        <v>6.6245000000000003</v>
      </c>
      <c r="G12" s="10"/>
    </row>
    <row r="13" spans="1:11" x14ac:dyDescent="0.2">
      <c r="A13" s="11"/>
      <c r="B13" s="4">
        <v>-0.7651</v>
      </c>
      <c r="C13" s="3">
        <v>-0.82669999999999999</v>
      </c>
      <c r="D13" s="3"/>
      <c r="E13" s="3">
        <v>-0.86709999999999998</v>
      </c>
      <c r="F13" s="3">
        <v>-0.6109</v>
      </c>
    </row>
    <row r="14" spans="1:11" x14ac:dyDescent="0.2">
      <c r="A14" s="11"/>
      <c r="B14" s="4">
        <v>13.059100000000001</v>
      </c>
      <c r="C14" s="3">
        <v>10.3673</v>
      </c>
      <c r="D14" s="3"/>
      <c r="E14" s="3">
        <v>12.3184</v>
      </c>
      <c r="F14" s="3">
        <v>10.6076</v>
      </c>
    </row>
    <row r="15" spans="1:11" x14ac:dyDescent="0.2">
      <c r="A15" s="11" t="s">
        <v>16</v>
      </c>
      <c r="B15" s="10">
        <f>B14-B13</f>
        <v>13.824200000000001</v>
      </c>
      <c r="C15" s="10">
        <f t="shared" ref="C15:F15" si="3">C14-C13</f>
        <v>11.194000000000001</v>
      </c>
      <c r="D15" s="10"/>
      <c r="E15" s="10">
        <f t="shared" si="3"/>
        <v>13.185500000000001</v>
      </c>
      <c r="F15" s="10">
        <f t="shared" si="3"/>
        <v>11.218499999999999</v>
      </c>
    </row>
    <row r="16" spans="1:11" ht="45" x14ac:dyDescent="0.2">
      <c r="A16" s="9" t="s">
        <v>15</v>
      </c>
    </row>
    <row r="17" spans="1:11" x14ac:dyDescent="0.2">
      <c r="A17" s="9"/>
      <c r="B17" s="4"/>
      <c r="C17" s="3"/>
      <c r="D17" s="3"/>
      <c r="E17" s="3"/>
      <c r="F17" s="3"/>
    </row>
    <row r="18" spans="1:11" x14ac:dyDescent="0.2">
      <c r="A18" s="8" t="s">
        <v>14</v>
      </c>
      <c r="B18" s="7"/>
      <c r="C18" s="6"/>
      <c r="D18" s="6"/>
      <c r="E18" s="6"/>
      <c r="F18" s="6"/>
    </row>
    <row r="19" spans="1:11" x14ac:dyDescent="0.2">
      <c r="A19" s="5" t="s">
        <v>13</v>
      </c>
      <c r="B19" s="4">
        <v>0.14910000000000001</v>
      </c>
      <c r="C19" s="3">
        <v>0.20480000000000001</v>
      </c>
      <c r="D19" s="5" t="s">
        <v>25</v>
      </c>
      <c r="E19" s="3">
        <v>0.26590000000000003</v>
      </c>
      <c r="F19" s="3">
        <v>0.21440000000000001</v>
      </c>
    </row>
    <row r="20" spans="1:11" x14ac:dyDescent="0.2">
      <c r="A20" s="5" t="s">
        <v>12</v>
      </c>
      <c r="B20" s="4">
        <v>0.7923</v>
      </c>
      <c r="C20" s="3">
        <v>2.57</v>
      </c>
      <c r="D20" s="5" t="s">
        <v>26</v>
      </c>
      <c r="E20" s="3">
        <v>0.5413</v>
      </c>
      <c r="F20" s="3">
        <v>0.40939999999999999</v>
      </c>
    </row>
    <row r="21" spans="1:11" x14ac:dyDescent="0.2">
      <c r="A21" s="5" t="s">
        <v>11</v>
      </c>
      <c r="B21" s="4">
        <v>4.4191000000000003</v>
      </c>
      <c r="C21" s="3">
        <v>4.9138999999999999</v>
      </c>
      <c r="D21" s="5" t="s">
        <v>33</v>
      </c>
      <c r="E21" s="3">
        <v>8.4636999999999993</v>
      </c>
      <c r="F21" s="3">
        <v>7.9493</v>
      </c>
    </row>
    <row r="22" spans="1:11" x14ac:dyDescent="0.2">
      <c r="A22" s="5" t="s">
        <v>7</v>
      </c>
      <c r="B22" s="4">
        <v>6.3136999999999999</v>
      </c>
      <c r="C22" s="3">
        <v>6.4</v>
      </c>
      <c r="D22" s="5"/>
      <c r="F22" s="3"/>
    </row>
    <row r="23" spans="1:11" x14ac:dyDescent="0.2">
      <c r="A23" s="5" t="s">
        <v>10</v>
      </c>
      <c r="B23" s="4">
        <v>7.6188000000000002</v>
      </c>
      <c r="C23" s="3">
        <v>7.5513000000000003</v>
      </c>
      <c r="D23" s="3"/>
      <c r="E23" s="3"/>
      <c r="F23" s="3"/>
    </row>
    <row r="24" spans="1:11" x14ac:dyDescent="0.2">
      <c r="A24" s="5" t="s">
        <v>32</v>
      </c>
      <c r="B24" s="4">
        <v>8.8665000000000003</v>
      </c>
      <c r="C24" s="3"/>
      <c r="D24" s="3"/>
      <c r="E24" s="3"/>
      <c r="F24" s="3"/>
    </row>
    <row r="25" spans="1:11" x14ac:dyDescent="0.2">
      <c r="A25" s="5"/>
      <c r="B25" s="4"/>
      <c r="C25" s="3"/>
      <c r="D25" s="3"/>
      <c r="E25" s="3"/>
      <c r="F25" s="3"/>
    </row>
    <row r="26" spans="1:11" x14ac:dyDescent="0.2">
      <c r="A26" s="2" t="s">
        <v>9</v>
      </c>
      <c r="B26" s="4">
        <v>2.0811999999999999</v>
      </c>
      <c r="C26" s="3">
        <v>2.2578</v>
      </c>
      <c r="E26" s="3">
        <v>1.792</v>
      </c>
      <c r="F26" s="3">
        <v>1.6623000000000001</v>
      </c>
    </row>
    <row r="27" spans="1:11" x14ac:dyDescent="0.2">
      <c r="A27" s="2"/>
      <c r="B27" s="4"/>
      <c r="C27" s="3"/>
      <c r="D27" s="3"/>
      <c r="E27" s="3"/>
      <c r="F27" s="3"/>
      <c r="H27" s="20">
        <f>B29/B29</f>
        <v>1</v>
      </c>
      <c r="I27" s="20">
        <f>C29/C29</f>
        <v>1</v>
      </c>
      <c r="K27" s="20">
        <f>E29/E29</f>
        <v>1</v>
      </c>
    </row>
    <row r="28" spans="1:11" x14ac:dyDescent="0.2">
      <c r="A28" s="6" t="s">
        <v>8</v>
      </c>
      <c r="B28" s="4"/>
      <c r="C28" s="3"/>
      <c r="D28" s="3"/>
      <c r="E28" s="3"/>
      <c r="F28" s="3"/>
      <c r="H28" s="20">
        <f>B30/B29</f>
        <v>1.0565742682065122</v>
      </c>
      <c r="I28" s="20">
        <f>C30/C29</f>
        <v>1.016262189716312</v>
      </c>
      <c r="K28" s="20">
        <f>E30/E29</f>
        <v>0.96907904617284368</v>
      </c>
    </row>
    <row r="29" spans="1:11" x14ac:dyDescent="0.2">
      <c r="A29" s="5" t="s">
        <v>29</v>
      </c>
      <c r="B29" s="4">
        <v>8.6328999999999994</v>
      </c>
      <c r="C29" s="3">
        <v>7.2191999999999998</v>
      </c>
      <c r="D29" s="5" t="s">
        <v>30</v>
      </c>
      <c r="E29" s="3">
        <v>11.9854</v>
      </c>
      <c r="F29" s="14">
        <v>10.4513</v>
      </c>
      <c r="H29" s="20">
        <f>B31/B29</f>
        <v>1.0066605659743539</v>
      </c>
      <c r="I29" s="20">
        <f>C31/C29</f>
        <v>1.0729997783687943</v>
      </c>
      <c r="J29" s="20"/>
      <c r="K29" s="24">
        <v>0.9</v>
      </c>
    </row>
    <row r="30" spans="1:11" x14ac:dyDescent="0.2">
      <c r="A30" s="2" t="s">
        <v>6</v>
      </c>
      <c r="B30" s="4">
        <v>9.1212999999999997</v>
      </c>
      <c r="C30" s="3">
        <v>7.3365999999999998</v>
      </c>
      <c r="D30" s="3"/>
      <c r="E30" s="3">
        <v>11.614800000000001</v>
      </c>
      <c r="F30" s="15" t="s">
        <v>34</v>
      </c>
      <c r="H30" s="20">
        <v>0.98199999999999998</v>
      </c>
      <c r="I30" s="24">
        <v>0.95</v>
      </c>
      <c r="J30" s="20"/>
      <c r="K30" s="24">
        <v>0.87</v>
      </c>
    </row>
    <row r="31" spans="1:11" x14ac:dyDescent="0.2">
      <c r="A31" s="2" t="s">
        <v>5</v>
      </c>
      <c r="B31" s="4">
        <v>8.6904000000000003</v>
      </c>
      <c r="C31" s="3">
        <v>7.7462</v>
      </c>
      <c r="D31" s="3"/>
      <c r="E31" s="3">
        <v>8.2457999999999991</v>
      </c>
      <c r="F31" s="15" t="s">
        <v>34</v>
      </c>
      <c r="H31" s="24">
        <v>0.9</v>
      </c>
      <c r="I31" s="24">
        <v>0.92</v>
      </c>
      <c r="J31" s="20"/>
      <c r="K31" s="20">
        <f>E31/E29</f>
        <v>0.68798705091194279</v>
      </c>
    </row>
    <row r="32" spans="1:11" x14ac:dyDescent="0.2">
      <c r="A32" s="2" t="s">
        <v>4</v>
      </c>
      <c r="B32" s="4">
        <v>4.8075000000000001</v>
      </c>
      <c r="C32" s="3">
        <v>4.9302000000000001</v>
      </c>
      <c r="D32" s="3"/>
      <c r="E32" s="3">
        <v>7.74</v>
      </c>
      <c r="F32" s="15" t="s">
        <v>34</v>
      </c>
      <c r="H32" s="20">
        <f>B32/B29</f>
        <v>0.55688123342098261</v>
      </c>
      <c r="I32" s="20">
        <f>C32/C29</f>
        <v>0.68292885638297873</v>
      </c>
      <c r="J32" s="20"/>
      <c r="K32" s="20">
        <f>E32/E29</f>
        <v>0.64578570594222973</v>
      </c>
    </row>
    <row r="33" spans="1:11" x14ac:dyDescent="0.2">
      <c r="A33" s="2" t="s">
        <v>3</v>
      </c>
      <c r="B33" s="4">
        <v>4.4977999999999998</v>
      </c>
      <c r="C33" s="3">
        <v>4.1509</v>
      </c>
      <c r="D33" s="3"/>
      <c r="E33" s="3">
        <v>7.3094000000000001</v>
      </c>
      <c r="F33" s="15" t="s">
        <v>34</v>
      </c>
      <c r="H33" s="20">
        <f>B33/B29</f>
        <v>0.52100684590346236</v>
      </c>
      <c r="I33" s="20">
        <f>C33/C29</f>
        <v>0.57498060726950362</v>
      </c>
      <c r="J33" s="20"/>
      <c r="K33" s="20">
        <f>E33/E29</f>
        <v>0.60985866137133515</v>
      </c>
    </row>
    <row r="34" spans="1:11" x14ac:dyDescent="0.2">
      <c r="A34" s="2" t="s">
        <v>2</v>
      </c>
      <c r="B34" s="4">
        <v>2.3723999999999998</v>
      </c>
      <c r="C34" s="3">
        <v>2.9796</v>
      </c>
      <c r="D34" s="3"/>
      <c r="E34" s="3">
        <v>5.9783999999999997</v>
      </c>
      <c r="F34" s="15" t="s">
        <v>34</v>
      </c>
      <c r="H34" s="20">
        <f>B34/B29</f>
        <v>0.27480916030534353</v>
      </c>
      <c r="I34" s="20">
        <f>C34/C29</f>
        <v>0.41273271276595747</v>
      </c>
      <c r="J34" s="20"/>
      <c r="K34" s="20">
        <f>E34/E29</f>
        <v>0.49880688170607568</v>
      </c>
    </row>
    <row r="35" spans="1:11" x14ac:dyDescent="0.2">
      <c r="A35" s="2" t="s">
        <v>1</v>
      </c>
      <c r="B35" s="4">
        <v>1.7888999999999999</v>
      </c>
      <c r="C35" s="3">
        <v>1.9044000000000001</v>
      </c>
      <c r="D35" s="3"/>
      <c r="E35" s="3">
        <v>5.6856</v>
      </c>
      <c r="F35" s="15" t="s">
        <v>34</v>
      </c>
      <c r="H35" s="20">
        <f>B35/B29</f>
        <v>0.20721889515689979</v>
      </c>
      <c r="I35" s="20">
        <f>C35/C29</f>
        <v>0.26379654255319152</v>
      </c>
      <c r="J35" s="20"/>
      <c r="K35" s="20">
        <f>E35/E29</f>
        <v>0.47437715887663323</v>
      </c>
    </row>
    <row r="36" spans="1:11" x14ac:dyDescent="0.2">
      <c r="A36" s="2" t="s">
        <v>0</v>
      </c>
      <c r="B36" s="4">
        <v>1.4379999999999999</v>
      </c>
      <c r="C36" s="3">
        <v>1.0108999999999999</v>
      </c>
      <c r="E36" s="3">
        <v>5.0145999999999997</v>
      </c>
      <c r="F36" s="12"/>
      <c r="H36" s="20">
        <f>B36/B29</f>
        <v>0.16657206732384253</v>
      </c>
      <c r="I36" s="20">
        <f>C36/C29</f>
        <v>0.14002936613475175</v>
      </c>
      <c r="J36" s="20"/>
      <c r="K36" s="20">
        <f>E36/E29</f>
        <v>0.41839237739249419</v>
      </c>
    </row>
    <row r="37" spans="1:11" x14ac:dyDescent="0.2">
      <c r="H37" s="20"/>
      <c r="I37" s="20"/>
      <c r="J37" s="20"/>
      <c r="K37" s="20"/>
    </row>
    <row r="39" spans="1:11" x14ac:dyDescent="0.2">
      <c r="K39" s="20">
        <f>1-K27</f>
        <v>0</v>
      </c>
    </row>
    <row r="40" spans="1:11" x14ac:dyDescent="0.2">
      <c r="K40" s="20">
        <f t="shared" ref="K40:K49" si="4">1-K28</f>
        <v>3.0920953827156317E-2</v>
      </c>
    </row>
    <row r="41" spans="1:11" x14ac:dyDescent="0.2">
      <c r="K41" s="20">
        <f t="shared" si="4"/>
        <v>9.9999999999999978E-2</v>
      </c>
    </row>
    <row r="42" spans="1:11" x14ac:dyDescent="0.2">
      <c r="K42" s="20">
        <f t="shared" si="4"/>
        <v>0.13</v>
      </c>
    </row>
    <row r="43" spans="1:11" x14ac:dyDescent="0.2">
      <c r="K43" s="20">
        <f t="shared" si="4"/>
        <v>0.31201294908805721</v>
      </c>
    </row>
    <row r="44" spans="1:11" x14ac:dyDescent="0.2">
      <c r="K44" s="20">
        <f t="shared" si="4"/>
        <v>0.35421429405777027</v>
      </c>
    </row>
    <row r="45" spans="1:11" x14ac:dyDescent="0.2">
      <c r="K45" s="20">
        <f t="shared" si="4"/>
        <v>0.39014133862866485</v>
      </c>
    </row>
    <row r="46" spans="1:11" x14ac:dyDescent="0.2">
      <c r="K46" s="20">
        <f t="shared" si="4"/>
        <v>0.50119311829392432</v>
      </c>
    </row>
    <row r="47" spans="1:11" x14ac:dyDescent="0.2">
      <c r="K47" s="20">
        <f t="shared" si="4"/>
        <v>0.52562284112336677</v>
      </c>
    </row>
    <row r="48" spans="1:11" x14ac:dyDescent="0.2">
      <c r="K48" s="20">
        <f t="shared" si="4"/>
        <v>0.58160762260750576</v>
      </c>
    </row>
    <row r="49" spans="11:11" x14ac:dyDescent="0.2">
      <c r="K49" s="20">
        <f t="shared" si="4"/>
        <v>1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25" workbookViewId="0">
      <selection activeCell="J38" sqref="J38:K48"/>
    </sheetView>
  </sheetViews>
  <sheetFormatPr baseColWidth="10" defaultRowHeight="16" x14ac:dyDescent="0.2"/>
  <cols>
    <col min="6" max="6" width="12.33203125" bestFit="1" customWidth="1"/>
  </cols>
  <sheetData>
    <row r="1" spans="1:11" x14ac:dyDescent="0.2">
      <c r="A1" s="6" t="s">
        <v>23</v>
      </c>
      <c r="B1" s="3"/>
      <c r="C1" s="3"/>
      <c r="D1" s="3"/>
      <c r="E1" s="3"/>
      <c r="F1" s="3"/>
    </row>
    <row r="2" spans="1:11" x14ac:dyDescent="0.2">
      <c r="A2" s="3"/>
      <c r="B2" s="4" t="s">
        <v>22</v>
      </c>
      <c r="C2" s="3" t="s">
        <v>21</v>
      </c>
      <c r="D2" s="3"/>
      <c r="E2" s="3" t="s">
        <v>20</v>
      </c>
      <c r="F2" s="3" t="s">
        <v>19</v>
      </c>
    </row>
    <row r="3" spans="1:11" x14ac:dyDescent="0.2">
      <c r="A3" s="6" t="s">
        <v>38</v>
      </c>
      <c r="B3" s="4"/>
      <c r="C3" s="3"/>
      <c r="D3" s="3"/>
      <c r="E3" s="3"/>
      <c r="F3" s="3"/>
    </row>
    <row r="4" spans="1:11" x14ac:dyDescent="0.2">
      <c r="A4" s="3" t="s">
        <v>17</v>
      </c>
      <c r="B4">
        <v>-3.2000000000000002E-3</v>
      </c>
      <c r="C4">
        <v>-2.75E-2</v>
      </c>
      <c r="E4">
        <v>-4.3299999999999998E-2</v>
      </c>
      <c r="F4">
        <v>1.8E-3</v>
      </c>
    </row>
    <row r="5" spans="1:11" x14ac:dyDescent="0.2">
      <c r="A5" s="3"/>
      <c r="B5">
        <v>2.8393000000000002</v>
      </c>
      <c r="C5">
        <v>2.1166999999999998</v>
      </c>
      <c r="E5">
        <v>2.5743999999999998</v>
      </c>
      <c r="F5">
        <v>2.0724</v>
      </c>
    </row>
    <row r="6" spans="1:11" x14ac:dyDescent="0.2">
      <c r="A6" s="11">
        <v>5</v>
      </c>
      <c r="B6" s="10">
        <f>B5-B4</f>
        <v>2.8425000000000002</v>
      </c>
      <c r="C6" s="10">
        <f t="shared" ref="C6:F6" si="0">C5-C4</f>
        <v>2.1441999999999997</v>
      </c>
      <c r="D6" s="10"/>
      <c r="E6" s="10">
        <f t="shared" si="0"/>
        <v>2.6176999999999997</v>
      </c>
      <c r="F6" s="10">
        <f t="shared" si="0"/>
        <v>2.0706000000000002</v>
      </c>
      <c r="I6" s="10"/>
      <c r="J6" s="10"/>
      <c r="K6" s="10"/>
    </row>
    <row r="7" spans="1:11" x14ac:dyDescent="0.2">
      <c r="A7" s="11"/>
      <c r="B7" s="4">
        <v>-4.4499999999999998E-2</v>
      </c>
      <c r="C7">
        <v>-2.87E-2</v>
      </c>
      <c r="E7">
        <v>-4.4600000000000001E-2</v>
      </c>
      <c r="F7" s="3">
        <v>5.0000000000000001E-4</v>
      </c>
      <c r="I7" s="7"/>
      <c r="J7" s="7"/>
      <c r="K7" s="7"/>
    </row>
    <row r="8" spans="1:11" x14ac:dyDescent="0.2">
      <c r="A8" s="11"/>
      <c r="B8" s="4">
        <v>3.6198000000000001</v>
      </c>
      <c r="C8" s="3">
        <v>2.5087999999999999</v>
      </c>
      <c r="E8" s="3">
        <v>3.6886999999999999</v>
      </c>
      <c r="F8" s="3">
        <v>3.2902999999999998</v>
      </c>
      <c r="I8" s="10"/>
      <c r="J8" s="10"/>
      <c r="K8" s="10"/>
    </row>
    <row r="9" spans="1:11" x14ac:dyDescent="0.2">
      <c r="A9" s="11">
        <v>10</v>
      </c>
      <c r="B9" s="7">
        <f>B8-B7</f>
        <v>3.6643000000000003</v>
      </c>
      <c r="C9" s="7">
        <f t="shared" ref="C9:F9" si="1">C8-C7</f>
        <v>2.5375000000000001</v>
      </c>
      <c r="D9" s="7"/>
      <c r="E9" s="7">
        <f t="shared" si="1"/>
        <v>3.7332999999999998</v>
      </c>
      <c r="F9" s="7">
        <f t="shared" si="1"/>
        <v>3.2897999999999996</v>
      </c>
    </row>
    <row r="10" spans="1:11" x14ac:dyDescent="0.2">
      <c r="A10" s="11"/>
      <c r="B10" s="3">
        <v>-3.2000000000000002E-3</v>
      </c>
      <c r="C10" s="3">
        <v>8.6999999999999994E-3</v>
      </c>
      <c r="D10" s="3"/>
      <c r="E10" s="3">
        <v>-4.3299999999999998E-2</v>
      </c>
      <c r="F10" s="3">
        <v>1.43E-2</v>
      </c>
    </row>
    <row r="11" spans="1:11" x14ac:dyDescent="0.2">
      <c r="A11" s="11"/>
      <c r="B11" s="4">
        <v>4.3417000000000003</v>
      </c>
      <c r="C11" s="3">
        <v>3.1532</v>
      </c>
      <c r="D11" s="3"/>
      <c r="E11" s="3">
        <v>3.9817</v>
      </c>
      <c r="F11" s="3">
        <v>3.8893</v>
      </c>
    </row>
    <row r="12" spans="1:11" x14ac:dyDescent="0.2">
      <c r="A12" s="11">
        <v>15</v>
      </c>
      <c r="B12" s="10">
        <f>B11-B10</f>
        <v>4.3449</v>
      </c>
      <c r="C12" s="10">
        <f t="shared" ref="C12:F12" si="2">C11-C10</f>
        <v>3.1444999999999999</v>
      </c>
      <c r="D12" s="10"/>
      <c r="E12" s="10">
        <f t="shared" si="2"/>
        <v>4.0250000000000004</v>
      </c>
      <c r="F12" s="10">
        <f t="shared" si="2"/>
        <v>3.875</v>
      </c>
    </row>
    <row r="13" spans="1:11" x14ac:dyDescent="0.2">
      <c r="A13" s="11"/>
      <c r="B13" s="16">
        <v>-0.37540000000000001</v>
      </c>
      <c r="C13" s="3">
        <v>-0.41830000000000001</v>
      </c>
      <c r="D13" s="3"/>
      <c r="E13" s="3">
        <v>-0.45519999999999999</v>
      </c>
      <c r="F13" s="3">
        <v>-0.29859999999999998</v>
      </c>
    </row>
    <row r="14" spans="1:11" x14ac:dyDescent="0.2">
      <c r="A14" s="11"/>
      <c r="B14" s="4">
        <v>6.9344000000000001</v>
      </c>
      <c r="C14" s="3">
        <v>4.5780000000000003</v>
      </c>
      <c r="D14" s="3"/>
      <c r="E14" s="3">
        <v>6.3879000000000001</v>
      </c>
      <c r="F14" s="3">
        <v>6.3863000000000003</v>
      </c>
    </row>
    <row r="15" spans="1:11" x14ac:dyDescent="0.2">
      <c r="A15" s="11" t="s">
        <v>16</v>
      </c>
      <c r="B15" s="10">
        <f>B14-B13</f>
        <v>7.3098000000000001</v>
      </c>
      <c r="C15" s="10">
        <f t="shared" ref="C15:F15" si="3">C14-C13</f>
        <v>4.9963000000000006</v>
      </c>
      <c r="D15" s="10"/>
      <c r="E15" s="10">
        <f t="shared" si="3"/>
        <v>6.8430999999999997</v>
      </c>
      <c r="F15" s="10">
        <f t="shared" si="3"/>
        <v>6.6849000000000007</v>
      </c>
    </row>
    <row r="16" spans="1:11" ht="45" x14ac:dyDescent="0.2">
      <c r="A16" s="9" t="s">
        <v>15</v>
      </c>
    </row>
    <row r="17" spans="1:11" x14ac:dyDescent="0.2">
      <c r="A17" s="9"/>
      <c r="B17" s="4"/>
      <c r="C17" s="3"/>
      <c r="D17" s="3"/>
      <c r="E17" s="3"/>
      <c r="F17" s="3"/>
    </row>
    <row r="18" spans="1:11" x14ac:dyDescent="0.2">
      <c r="A18" s="8" t="s">
        <v>14</v>
      </c>
      <c r="B18" s="7"/>
      <c r="C18" s="6"/>
      <c r="D18" s="6"/>
      <c r="E18" s="6"/>
      <c r="F18" s="6"/>
    </row>
    <row r="19" spans="1:11" x14ac:dyDescent="0.2">
      <c r="A19" s="5" t="s">
        <v>13</v>
      </c>
      <c r="B19" s="4">
        <v>0.13039999999999999</v>
      </c>
      <c r="C19" s="3">
        <v>0.20480000000000001</v>
      </c>
      <c r="D19" s="5" t="s">
        <v>25</v>
      </c>
      <c r="E19" s="3">
        <v>0.20830000000000001</v>
      </c>
      <c r="F19" s="3">
        <v>0.2031</v>
      </c>
    </row>
    <row r="20" spans="1:11" x14ac:dyDescent="0.2">
      <c r="A20" s="5" t="s">
        <v>12</v>
      </c>
      <c r="B20" s="4">
        <v>0.20910000000000001</v>
      </c>
      <c r="C20" s="3">
        <v>0.57569999999999999</v>
      </c>
      <c r="D20" s="5" t="s">
        <v>26</v>
      </c>
      <c r="E20" s="3">
        <v>0.28589999999999999</v>
      </c>
      <c r="F20" s="3">
        <v>0.31809999999999999</v>
      </c>
    </row>
    <row r="21" spans="1:11" x14ac:dyDescent="0.2">
      <c r="A21" s="5" t="s">
        <v>11</v>
      </c>
      <c r="B21" s="4">
        <v>0.83230000000000004</v>
      </c>
      <c r="C21" s="3">
        <v>1.4748000000000001</v>
      </c>
      <c r="D21" s="5" t="s">
        <v>33</v>
      </c>
      <c r="E21" s="3">
        <v>0.75670000000000004</v>
      </c>
      <c r="F21" s="3">
        <v>0.68200000000000005</v>
      </c>
    </row>
    <row r="22" spans="1:11" x14ac:dyDescent="0.2">
      <c r="A22" s="5" t="s">
        <v>7</v>
      </c>
      <c r="B22" s="4">
        <v>1.5166999999999999</v>
      </c>
      <c r="C22" s="3">
        <v>2.4512999999999998</v>
      </c>
      <c r="D22" s="5" t="s">
        <v>35</v>
      </c>
      <c r="E22" s="3">
        <v>2.8273999999999999</v>
      </c>
      <c r="F22" s="3">
        <v>4.4732000000000003</v>
      </c>
      <c r="G22" s="16"/>
    </row>
    <row r="23" spans="1:11" x14ac:dyDescent="0.2">
      <c r="A23" s="5" t="s">
        <v>10</v>
      </c>
      <c r="B23" s="4">
        <v>2.9392</v>
      </c>
      <c r="C23" s="3">
        <v>3.4853000000000001</v>
      </c>
      <c r="D23" s="5" t="s">
        <v>36</v>
      </c>
      <c r="E23" s="3">
        <v>7.9717000000000002</v>
      </c>
      <c r="F23" s="3">
        <v>5.0458999999999996</v>
      </c>
    </row>
    <row r="24" spans="1:11" x14ac:dyDescent="0.2">
      <c r="A24" s="5" t="s">
        <v>37</v>
      </c>
      <c r="B24" s="4">
        <v>3.4238</v>
      </c>
      <c r="C24" s="3"/>
      <c r="D24" s="3"/>
      <c r="E24" s="3"/>
      <c r="F24" s="3"/>
    </row>
    <row r="25" spans="1:11" x14ac:dyDescent="0.2">
      <c r="A25" s="5"/>
      <c r="B25" s="4"/>
      <c r="C25" s="3"/>
      <c r="D25" s="3"/>
      <c r="E25" s="3"/>
      <c r="F25" s="3"/>
    </row>
    <row r="26" spans="1:11" x14ac:dyDescent="0.2">
      <c r="A26" s="2" t="s">
        <v>9</v>
      </c>
      <c r="B26" s="4">
        <v>1.4755</v>
      </c>
      <c r="C26" s="3">
        <v>1.4548000000000001</v>
      </c>
      <c r="E26" s="3">
        <v>1.4778</v>
      </c>
      <c r="F26" s="3">
        <v>0.25309999999999999</v>
      </c>
    </row>
    <row r="27" spans="1:11" x14ac:dyDescent="0.2">
      <c r="A27" s="2"/>
      <c r="B27" s="4"/>
      <c r="C27" s="3"/>
      <c r="D27" s="3"/>
      <c r="E27" s="3"/>
      <c r="F27" s="3"/>
      <c r="H27" s="20">
        <v>1</v>
      </c>
      <c r="I27" s="20">
        <v>1</v>
      </c>
      <c r="J27" s="20">
        <v>1</v>
      </c>
      <c r="K27" s="20">
        <v>1</v>
      </c>
    </row>
    <row r="28" spans="1:11" x14ac:dyDescent="0.2">
      <c r="A28" s="6" t="s">
        <v>8</v>
      </c>
      <c r="B28" s="4"/>
      <c r="C28" s="3"/>
      <c r="D28" s="3"/>
      <c r="E28" s="3"/>
      <c r="F28" s="3"/>
      <c r="H28" s="20">
        <v>0.98699999999999999</v>
      </c>
      <c r="I28" s="20">
        <v>0.99399999999999999</v>
      </c>
      <c r="J28" s="20">
        <v>0.98399999999999999</v>
      </c>
      <c r="K28" s="20">
        <v>0.97199999999999998</v>
      </c>
    </row>
    <row r="29" spans="1:11" x14ac:dyDescent="0.2">
      <c r="A29" s="5" t="s">
        <v>29</v>
      </c>
      <c r="B29" s="4">
        <v>2.1398999999999999</v>
      </c>
      <c r="C29" s="3">
        <v>3.0956999999999999</v>
      </c>
      <c r="D29" s="5" t="s">
        <v>30</v>
      </c>
      <c r="E29" s="3">
        <v>4.5087999999999999</v>
      </c>
      <c r="F29" s="17">
        <v>3.8542000000000001</v>
      </c>
      <c r="H29" s="20">
        <v>0.90600000000000003</v>
      </c>
      <c r="I29" s="20">
        <v>0.98499999999999999</v>
      </c>
      <c r="J29" s="20">
        <v>0.99099999999999999</v>
      </c>
      <c r="K29" s="20">
        <v>0.95199999999999996</v>
      </c>
    </row>
    <row r="30" spans="1:11" x14ac:dyDescent="0.2">
      <c r="A30" s="2" t="s">
        <v>6</v>
      </c>
      <c r="B30" s="4">
        <v>1.9037999999999999</v>
      </c>
      <c r="C30" s="3">
        <v>3.0358000000000001</v>
      </c>
      <c r="D30" s="3"/>
      <c r="E30" s="3">
        <v>4.4499000000000004</v>
      </c>
      <c r="F30" s="19">
        <v>3.5703999999999998</v>
      </c>
      <c r="H30" s="20">
        <f>B30/B29</f>
        <v>0.8896677414832469</v>
      </c>
      <c r="I30" s="20">
        <f>C30/C29</f>
        <v>0.98065057983654746</v>
      </c>
      <c r="J30" s="20">
        <f>E30/E29</f>
        <v>0.98693665720369061</v>
      </c>
      <c r="K30" s="20">
        <f>F30/F29</f>
        <v>0.92636604223963459</v>
      </c>
    </row>
    <row r="31" spans="1:11" x14ac:dyDescent="0.2">
      <c r="A31" s="2" t="s">
        <v>5</v>
      </c>
      <c r="B31" s="4">
        <v>2.04</v>
      </c>
      <c r="C31" s="3">
        <v>2.9196</v>
      </c>
      <c r="D31" s="3"/>
      <c r="E31" s="3">
        <v>4.2759</v>
      </c>
      <c r="F31" s="19">
        <v>3.4340999999999999</v>
      </c>
      <c r="H31" s="20">
        <f>B31/B29</f>
        <v>0.953315575494182</v>
      </c>
      <c r="I31" s="20">
        <f>C31/C29</f>
        <v>0.94311464289175306</v>
      </c>
      <c r="J31" s="20">
        <f>E31/E29</f>
        <v>0.94834545777146917</v>
      </c>
      <c r="K31" s="20">
        <f>F31/F29</f>
        <v>0.8910020237662809</v>
      </c>
    </row>
    <row r="32" spans="1:11" x14ac:dyDescent="0.2">
      <c r="A32" s="2" t="s">
        <v>4</v>
      </c>
      <c r="B32" s="4">
        <v>1.3968</v>
      </c>
      <c r="C32" s="3">
        <v>2.7810000000000001</v>
      </c>
      <c r="D32" s="3"/>
      <c r="E32" s="3">
        <v>4.3535000000000004</v>
      </c>
      <c r="F32" s="19">
        <v>2.9051999999999998</v>
      </c>
      <c r="H32" s="20">
        <f>B32/B29</f>
        <v>0.65274078227954579</v>
      </c>
      <c r="I32" s="20">
        <f>C32/C29</f>
        <v>0.89834286268049235</v>
      </c>
      <c r="J32" s="20">
        <f>E32/E29</f>
        <v>0.96555624556423003</v>
      </c>
      <c r="K32" s="20">
        <f>F32/F29</f>
        <v>0.75377510248560009</v>
      </c>
    </row>
    <row r="33" spans="1:11" x14ac:dyDescent="0.2">
      <c r="A33" s="2" t="s">
        <v>3</v>
      </c>
      <c r="B33" s="4">
        <v>0.87219999999999998</v>
      </c>
      <c r="C33" s="3">
        <v>2.2553000000000001</v>
      </c>
      <c r="D33" s="3"/>
      <c r="E33" s="3">
        <v>2.5733000000000001</v>
      </c>
      <c r="F33" s="19">
        <v>2.41</v>
      </c>
      <c r="H33" s="20">
        <f>B33/B29</f>
        <v>0.40758913967942428</v>
      </c>
      <c r="I33" s="20">
        <f>C33/C29</f>
        <v>0.72852666602060934</v>
      </c>
      <c r="J33" s="20">
        <f>E33/E29</f>
        <v>0.57072835344215755</v>
      </c>
      <c r="K33" s="20">
        <f>F33/F29</f>
        <v>0.62529188936744329</v>
      </c>
    </row>
    <row r="34" spans="1:11" x14ac:dyDescent="0.2">
      <c r="A34" s="2" t="s">
        <v>2</v>
      </c>
      <c r="B34" s="4">
        <v>0.40260000000000001</v>
      </c>
      <c r="C34" s="3">
        <v>1.8057000000000001</v>
      </c>
      <c r="D34" s="3"/>
      <c r="E34" s="3">
        <v>1.4602999999999999</v>
      </c>
      <c r="F34" s="19">
        <v>1.4321999999999999</v>
      </c>
      <c r="H34" s="20">
        <f>B34/B29</f>
        <v>0.18813963269311651</v>
      </c>
      <c r="I34" s="20">
        <f>C34/C29</f>
        <v>0.58329295474367671</v>
      </c>
      <c r="J34" s="20">
        <f>E34/E29</f>
        <v>0.32387775017743081</v>
      </c>
      <c r="K34" s="20">
        <f>F34/F29</f>
        <v>0.37159462404649468</v>
      </c>
    </row>
    <row r="35" spans="1:11" x14ac:dyDescent="0.2">
      <c r="A35" s="2" t="s">
        <v>1</v>
      </c>
      <c r="B35" s="4">
        <v>0.38390000000000002</v>
      </c>
      <c r="C35" s="3">
        <v>1.3309</v>
      </c>
      <c r="D35" s="3"/>
      <c r="E35" s="3">
        <v>1.1660999999999999</v>
      </c>
      <c r="F35" s="19">
        <v>1.1409</v>
      </c>
      <c r="H35" s="20">
        <f>B35/B29</f>
        <v>0.17940090658441984</v>
      </c>
      <c r="I35" s="20">
        <f>C35/C29</f>
        <v>0.4299189197919695</v>
      </c>
      <c r="J35" s="20">
        <f>E35/E29</f>
        <v>0.25862757274662879</v>
      </c>
      <c r="K35" s="20">
        <f>F35/F29</f>
        <v>0.29601473716984067</v>
      </c>
    </row>
    <row r="36" spans="1:11" x14ac:dyDescent="0.2">
      <c r="A36" s="2" t="s">
        <v>0</v>
      </c>
      <c r="B36" s="4">
        <v>0.32519999999999999</v>
      </c>
      <c r="C36" s="3">
        <v>1.0862000000000001</v>
      </c>
      <c r="E36" s="3">
        <v>1.0884</v>
      </c>
      <c r="F36" s="18">
        <v>1.0733999999999999</v>
      </c>
      <c r="H36" s="20">
        <f>B36/B29</f>
        <v>0.15196971821113137</v>
      </c>
      <c r="I36" s="20">
        <f>C36/C29</f>
        <v>0.35087379268016927</v>
      </c>
      <c r="J36" s="20">
        <f>E36/E29</f>
        <v>0.2413946061036196</v>
      </c>
      <c r="K36" s="20">
        <f>F36/F29</f>
        <v>0.27850137512324213</v>
      </c>
    </row>
    <row r="37" spans="1:11" x14ac:dyDescent="0.2">
      <c r="F37" s="16"/>
    </row>
    <row r="38" spans="1:11" x14ac:dyDescent="0.2">
      <c r="H38" s="20">
        <f>1-H27</f>
        <v>0</v>
      </c>
      <c r="I38" s="20">
        <f>1-I27</f>
        <v>0</v>
      </c>
      <c r="J38" s="20">
        <f>1-J27</f>
        <v>0</v>
      </c>
      <c r="K38" s="20">
        <f>1-K27</f>
        <v>0</v>
      </c>
    </row>
    <row r="39" spans="1:11" x14ac:dyDescent="0.2">
      <c r="H39" s="20">
        <f t="shared" ref="H39:I48" si="4">1-H28</f>
        <v>1.3000000000000012E-2</v>
      </c>
      <c r="I39" s="20">
        <f t="shared" si="4"/>
        <v>6.0000000000000053E-3</v>
      </c>
      <c r="J39" s="20">
        <f t="shared" ref="J39:K48" si="5">1-J28</f>
        <v>1.6000000000000014E-2</v>
      </c>
      <c r="K39" s="20">
        <f t="shared" si="5"/>
        <v>2.8000000000000025E-2</v>
      </c>
    </row>
    <row r="40" spans="1:11" x14ac:dyDescent="0.2">
      <c r="H40" s="20">
        <f t="shared" si="4"/>
        <v>9.3999999999999972E-2</v>
      </c>
      <c r="I40" s="20">
        <f t="shared" si="4"/>
        <v>1.5000000000000013E-2</v>
      </c>
      <c r="J40" s="20">
        <f t="shared" si="5"/>
        <v>9.000000000000008E-3</v>
      </c>
      <c r="K40" s="20">
        <f t="shared" si="5"/>
        <v>4.8000000000000043E-2</v>
      </c>
    </row>
    <row r="41" spans="1:11" x14ac:dyDescent="0.2">
      <c r="H41" s="20">
        <f t="shared" si="4"/>
        <v>0.1103322585167531</v>
      </c>
      <c r="I41" s="20">
        <f t="shared" si="4"/>
        <v>1.9349420163452535E-2</v>
      </c>
      <c r="J41" s="20">
        <f t="shared" si="5"/>
        <v>1.3063342796309385E-2</v>
      </c>
      <c r="K41" s="20">
        <f t="shared" si="5"/>
        <v>7.3633957760365409E-2</v>
      </c>
    </row>
    <row r="42" spans="1:11" x14ac:dyDescent="0.2">
      <c r="H42" s="20">
        <f t="shared" si="4"/>
        <v>4.6684424505818001E-2</v>
      </c>
      <c r="I42" s="20">
        <f t="shared" si="4"/>
        <v>5.6885357108246937E-2</v>
      </c>
      <c r="J42" s="20">
        <f t="shared" si="5"/>
        <v>5.1654542228530831E-2</v>
      </c>
      <c r="K42" s="20">
        <f t="shared" si="5"/>
        <v>0.1089979762337191</v>
      </c>
    </row>
    <row r="43" spans="1:11" x14ac:dyDescent="0.2">
      <c r="H43" s="20">
        <f t="shared" si="4"/>
        <v>0.34725921772045421</v>
      </c>
      <c r="I43" s="20">
        <f t="shared" si="4"/>
        <v>0.10165713731950765</v>
      </c>
      <c r="J43" s="20">
        <f t="shared" si="5"/>
        <v>3.4443754435769969E-2</v>
      </c>
      <c r="K43" s="20">
        <f t="shared" si="5"/>
        <v>0.24622489751439991</v>
      </c>
    </row>
    <row r="44" spans="1:11" x14ac:dyDescent="0.2">
      <c r="H44" s="20">
        <f t="shared" si="4"/>
        <v>0.59241086032057577</v>
      </c>
      <c r="I44" s="20">
        <f t="shared" si="4"/>
        <v>0.27147333397939066</v>
      </c>
      <c r="J44" s="20">
        <f t="shared" si="5"/>
        <v>0.42927164655784245</v>
      </c>
      <c r="K44" s="20">
        <f t="shared" si="5"/>
        <v>0.37470811063255671</v>
      </c>
    </row>
    <row r="45" spans="1:11" x14ac:dyDescent="0.2">
      <c r="H45" s="20">
        <f t="shared" si="4"/>
        <v>0.81186036730688349</v>
      </c>
      <c r="I45" s="20">
        <f t="shared" si="4"/>
        <v>0.41670704525632329</v>
      </c>
      <c r="J45" s="20">
        <f t="shared" si="5"/>
        <v>0.67612224982256919</v>
      </c>
      <c r="K45" s="20">
        <f t="shared" si="5"/>
        <v>0.62840537595350532</v>
      </c>
    </row>
    <row r="46" spans="1:11" x14ac:dyDescent="0.2">
      <c r="H46" s="20">
        <f t="shared" si="4"/>
        <v>0.82059909341558013</v>
      </c>
      <c r="I46" s="20">
        <f t="shared" si="4"/>
        <v>0.5700810802080305</v>
      </c>
      <c r="J46" s="20">
        <f t="shared" si="5"/>
        <v>0.74137242725337127</v>
      </c>
      <c r="K46" s="20">
        <f t="shared" si="5"/>
        <v>0.70398526283015928</v>
      </c>
    </row>
    <row r="47" spans="1:11" x14ac:dyDescent="0.2">
      <c r="H47" s="20">
        <f t="shared" si="4"/>
        <v>0.84803028178886863</v>
      </c>
      <c r="I47" s="20">
        <f t="shared" si="4"/>
        <v>0.64912620731983073</v>
      </c>
      <c r="J47" s="20">
        <f t="shared" si="5"/>
        <v>0.75860539389638038</v>
      </c>
      <c r="K47" s="20">
        <f t="shared" si="5"/>
        <v>0.72149862487675787</v>
      </c>
    </row>
    <row r="48" spans="1:11" x14ac:dyDescent="0.2">
      <c r="H48" s="20">
        <f t="shared" si="4"/>
        <v>1</v>
      </c>
      <c r="I48" s="20">
        <f t="shared" si="4"/>
        <v>1</v>
      </c>
      <c r="J48" s="20">
        <f t="shared" si="5"/>
        <v>1</v>
      </c>
      <c r="K48" s="20">
        <f t="shared" si="5"/>
        <v>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1128set2</vt:lpstr>
      <vt:lpstr>1128set1</vt:lpstr>
      <vt:lpstr>1129set1</vt:lpstr>
      <vt:lpstr>0201SET1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2019-03-15T04:31:15Z</dcterms:modified>
</cp:coreProperties>
</file>