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Myograph training/"/>
    </mc:Choice>
  </mc:AlternateContent>
  <bookViews>
    <workbookView xWindow="3300" yWindow="460" windowWidth="22880" windowHeight="14640" tabRatio="500"/>
  </bookViews>
  <sheets>
    <sheet name="工作表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4" i="1" l="1"/>
  <c r="N44" i="1"/>
  <c r="O44" i="1"/>
  <c r="P44" i="1"/>
  <c r="Q44" i="1"/>
  <c r="R44" i="1"/>
  <c r="M43" i="1"/>
  <c r="N43" i="1"/>
  <c r="O43" i="1"/>
  <c r="P43" i="1"/>
  <c r="Q43" i="1"/>
  <c r="R43" i="1"/>
  <c r="M42" i="1"/>
  <c r="N42" i="1"/>
  <c r="O42" i="1"/>
  <c r="P42" i="1"/>
  <c r="Q42" i="1"/>
  <c r="R42" i="1"/>
  <c r="M41" i="1"/>
  <c r="N41" i="1"/>
  <c r="O41" i="1"/>
  <c r="P41" i="1"/>
  <c r="Q41" i="1"/>
  <c r="R41" i="1"/>
  <c r="M40" i="1"/>
  <c r="N40" i="1"/>
  <c r="O40" i="1"/>
  <c r="P40" i="1"/>
  <c r="Q40" i="1"/>
  <c r="R40" i="1"/>
  <c r="M39" i="1"/>
  <c r="N39" i="1"/>
  <c r="O39" i="1"/>
  <c r="P39" i="1"/>
  <c r="Q39" i="1"/>
  <c r="R39" i="1"/>
  <c r="M38" i="1"/>
  <c r="N38" i="1"/>
  <c r="O38" i="1"/>
  <c r="P38" i="1"/>
  <c r="Q38" i="1"/>
  <c r="R38" i="1"/>
  <c r="M37" i="1"/>
  <c r="N37" i="1"/>
  <c r="O37" i="1"/>
  <c r="P37" i="1"/>
  <c r="Q37" i="1"/>
  <c r="R37" i="1"/>
  <c r="M36" i="1"/>
  <c r="N36" i="1"/>
  <c r="O36" i="1"/>
  <c r="P36" i="1"/>
  <c r="Q36" i="1"/>
  <c r="R36" i="1"/>
  <c r="M35" i="1"/>
  <c r="N35" i="1"/>
  <c r="O35" i="1"/>
  <c r="P35" i="1"/>
  <c r="Q35" i="1"/>
  <c r="R35" i="1"/>
  <c r="L44" i="1"/>
  <c r="L43" i="1"/>
  <c r="L42" i="1"/>
  <c r="L41" i="1"/>
  <c r="L40" i="1"/>
  <c r="L39" i="1"/>
  <c r="L38" i="1"/>
  <c r="L37" i="1"/>
  <c r="L36" i="1"/>
  <c r="L35" i="1"/>
  <c r="M34" i="1"/>
  <c r="N34" i="1"/>
  <c r="O34" i="1"/>
  <c r="P34" i="1"/>
  <c r="Q34" i="1"/>
  <c r="R34" i="1"/>
  <c r="L34" i="1"/>
  <c r="M33" i="1"/>
  <c r="N33" i="1"/>
  <c r="O33" i="1"/>
  <c r="P33" i="1"/>
  <c r="Q33" i="1"/>
  <c r="R33" i="1"/>
  <c r="L33" i="1"/>
  <c r="M13" i="1"/>
  <c r="N13" i="1"/>
  <c r="O13" i="1"/>
  <c r="P13" i="1"/>
  <c r="Q13" i="1"/>
  <c r="R13" i="1"/>
  <c r="L13" i="1"/>
  <c r="G18" i="1"/>
  <c r="H18" i="1"/>
  <c r="I18" i="1"/>
  <c r="F18" i="1"/>
  <c r="G15" i="1"/>
  <c r="H15" i="1"/>
  <c r="I15" i="1"/>
  <c r="F15" i="1"/>
  <c r="G12" i="1"/>
  <c r="H12" i="1"/>
  <c r="I12" i="1"/>
  <c r="F12" i="1"/>
  <c r="G9" i="1"/>
  <c r="H9" i="1"/>
  <c r="I9" i="1"/>
  <c r="F9" i="1"/>
  <c r="G6" i="1"/>
  <c r="H6" i="1"/>
  <c r="I6" i="1"/>
  <c r="F6" i="1"/>
  <c r="C18" i="1"/>
  <c r="D18" i="1"/>
  <c r="E18" i="1"/>
  <c r="B18" i="1"/>
  <c r="C15" i="1"/>
  <c r="D15" i="1"/>
  <c r="E15" i="1"/>
  <c r="B15" i="1"/>
  <c r="C12" i="1"/>
  <c r="D12" i="1"/>
  <c r="E12" i="1"/>
  <c r="B12" i="1"/>
  <c r="C9" i="1"/>
  <c r="D9" i="1"/>
  <c r="E9" i="1"/>
  <c r="B9" i="1"/>
  <c r="C6" i="1"/>
  <c r="D6" i="1"/>
  <c r="E6" i="1"/>
  <c r="B6" i="1"/>
</calcChain>
</file>

<file path=xl/sharedStrings.xml><?xml version="1.0" encoding="utf-8"?>
<sst xmlns="http://schemas.openxmlformats.org/spreadsheetml/2006/main" count="36" uniqueCount="35">
  <si>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</si>
  <si>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</si>
  <si>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</si>
  <si>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</si>
  <si>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</si>
  <si>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</si>
  <si>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</si>
  <si>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Ach(-9.5)</t>
    <phoneticPr fontId="2" type="noConversion"/>
  </si>
  <si>
    <t>Ach(-10)</t>
    <phoneticPr fontId="2" type="noConversion"/>
  </si>
  <si>
    <t>PE(-6.5)</t>
    <phoneticPr fontId="2" type="noConversion"/>
  </si>
  <si>
    <t>Dose Response</t>
    <phoneticPr fontId="2" type="noConversion"/>
  </si>
  <si>
    <t>Ach(-6)</t>
  </si>
  <si>
    <t>PE(-6)</t>
    <phoneticPr fontId="2" type="noConversion"/>
  </si>
  <si>
    <t>PE(-7)</t>
    <phoneticPr fontId="2" type="noConversion"/>
  </si>
  <si>
    <t>PE(-7.5)</t>
    <phoneticPr fontId="2" type="noConversion"/>
  </si>
  <si>
    <t>PE(-8)</t>
  </si>
  <si>
    <t>Viability test</t>
    <phoneticPr fontId="2" type="noConversion"/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</si>
  <si>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</si>
  <si>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</si>
  <si>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</si>
  <si>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</si>
  <si>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</si>
  <si>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</si>
  <si>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</si>
  <si>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</si>
  <si>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Channel 5</t>
    <phoneticPr fontId="2" type="noConversion"/>
  </si>
  <si>
    <t>Channel 6</t>
    <phoneticPr fontId="2" type="noConversion"/>
  </si>
  <si>
    <t>Channel 7</t>
    <phoneticPr fontId="2" type="noConversion"/>
  </si>
  <si>
    <t>Channel 8</t>
    <phoneticPr fontId="2" type="noConversion"/>
  </si>
  <si>
    <t>PE(-8.5)</t>
    <phoneticPr fontId="2" type="noConversion"/>
  </si>
  <si>
    <t>PE(-9)</t>
    <phoneticPr fontId="2" type="noConversion"/>
  </si>
  <si>
    <t>PE(-5.5)</t>
    <phoneticPr fontId="2" type="noConversion"/>
  </si>
  <si>
    <t>PE(-5)</t>
    <phoneticPr fontId="2" type="noConversion"/>
  </si>
  <si>
    <t>PE(-9.5)</t>
    <phoneticPr fontId="2" type="noConversion"/>
  </si>
  <si>
    <t>PE(-4.5)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</si>
</sst>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000"/>
  </numFmts>
  <fonts count="16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1"/>
      <color rgb="FF000000"/>
      <name val="DengXian"/>
      <family val="3"/>
      <charset val="134"/>
      <scheme val="minor"/>
    </font>
    <font>
      <u/>
      <sz val="12"/>
      <color theme="10"/>
      <name val="DengXian"/>
      <family val="2"/>
      <charset val="134"/>
      <scheme val="minor"/>
    </font>
    <font>
      <u/>
      <sz val="12"/>
      <color theme="11"/>
      <name val="DengXian"/>
      <family val="2"/>
      <charset val="134"/>
      <scheme val="minor"/>
    </font>
    <font>
      <b/>
      <sz val="11"/>
      <color theme="1"/>
      <name val="Abadi MT Condensed Extra Bold"/>
    </font>
    <font>
      <b/>
      <sz val="12"/>
      <color theme="1"/>
      <name val="Abadi MT Condensed Extra Bold"/>
    </font>
    <font>
      <b/>
      <sz val="12"/>
      <color rgb="FF000000"/>
      <name val="Abadi MT Condensed Extra Bold"/>
    </font>
    <font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9" fillId="4" borderId="0" xfId="0" applyFont="1" applyFill="1"/>
    <xf numFmtId="0" fontId="0" fillId="0" borderId="0" xfId="0" applyFont="1"/>
    <xf numFmtId="178" fontId="0" fillId="0" borderId="0" xfId="0" applyNumberForma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</cellXfs>
  <cellStyles count="13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E17" workbookViewId="0">
      <selection activeCell="L33" sqref="L33:R45"/>
    </sheetView>
  </sheetViews>
  <sheetFormatPr baseColWidth="10" defaultRowHeight="16" x14ac:dyDescent="0.2"/>
  <sheetData>
    <row r="1" spans="1:18" x14ac:dyDescent="0.2">
      <c r="A1" s="6" t="s">
        <v>24</v>
      </c>
      <c r="B1" s="3"/>
      <c r="C1" s="3"/>
      <c r="D1" s="3"/>
      <c r="E1" s="3"/>
    </row>
    <row r="2" spans="1:18" x14ac:dyDescent="0.2">
      <c r="A2" s="3"/>
      <c r="B2" s="4" t="s">
        <v>23</v>
      </c>
      <c r="C2" s="3" t="s">
        <v>22</v>
      </c>
      <c r="D2" s="3" t="s">
        <v>21</v>
      </c>
      <c r="E2" s="3" t="s">
        <v>20</v>
      </c>
      <c r="F2" s="4" t="s">
        <v>25</v>
      </c>
      <c r="G2" s="3" t="s">
        <v>26</v>
      </c>
      <c r="H2" s="3" t="s">
        <v>27</v>
      </c>
      <c r="I2" s="3" t="s">
        <v>28</v>
      </c>
    </row>
    <row r="3" spans="1:18" x14ac:dyDescent="0.2">
      <c r="A3" s="6" t="s">
        <v>19</v>
      </c>
      <c r="B3" s="4"/>
      <c r="C3" s="3"/>
      <c r="D3" s="3"/>
      <c r="E3" s="3"/>
    </row>
    <row r="4" spans="1:18" x14ac:dyDescent="0.2">
      <c r="A4" s="3" t="s">
        <v>18</v>
      </c>
      <c r="B4">
        <v>1.17E-2</v>
      </c>
      <c r="C4">
        <v>7.4999999999999997E-3</v>
      </c>
      <c r="D4">
        <v>-2.3300000000000001E-2</v>
      </c>
      <c r="E4">
        <v>-5.1999999999999998E-2</v>
      </c>
      <c r="F4">
        <v>-3.1199999999999999E-2</v>
      </c>
      <c r="G4">
        <v>-5.8299999999999998E-2</v>
      </c>
      <c r="H4">
        <v>-5.6399999999999999E-2</v>
      </c>
      <c r="I4">
        <v>-2.75E-2</v>
      </c>
    </row>
    <row r="5" spans="1:18" x14ac:dyDescent="0.2">
      <c r="A5" s="3"/>
      <c r="B5">
        <v>1.6128</v>
      </c>
      <c r="C5" s="14">
        <v>1.9430000000000001</v>
      </c>
      <c r="D5">
        <v>0.99199999999999999</v>
      </c>
      <c r="E5">
        <v>1.6385000000000001</v>
      </c>
      <c r="F5">
        <v>2.2143000000000002</v>
      </c>
      <c r="G5">
        <v>2.3666999999999998</v>
      </c>
      <c r="H5">
        <v>1.7809999999999999</v>
      </c>
      <c r="I5">
        <v>0.90380000000000005</v>
      </c>
    </row>
    <row r="6" spans="1:18" s="10" customFormat="1" x14ac:dyDescent="0.2">
      <c r="A6" s="11">
        <v>5</v>
      </c>
      <c r="B6" s="10">
        <f>B5-B4</f>
        <v>1.6011</v>
      </c>
      <c r="C6" s="10">
        <f t="shared" ref="C6:E6" si="0">C5-C4</f>
        <v>1.9355</v>
      </c>
      <c r="D6" s="10">
        <f t="shared" si="0"/>
        <v>1.0153000000000001</v>
      </c>
      <c r="E6" s="10">
        <f t="shared" si="0"/>
        <v>1.6905000000000001</v>
      </c>
      <c r="F6" s="10">
        <f>F5-F4</f>
        <v>2.2455000000000003</v>
      </c>
      <c r="G6" s="10">
        <f t="shared" ref="G6:I6" si="1">G5-G4</f>
        <v>2.4249999999999998</v>
      </c>
      <c r="H6" s="10">
        <f t="shared" si="1"/>
        <v>1.8373999999999999</v>
      </c>
      <c r="I6" s="10">
        <f t="shared" si="1"/>
        <v>0.93130000000000002</v>
      </c>
    </row>
    <row r="7" spans="1:18" x14ac:dyDescent="0.2">
      <c r="A7" s="11"/>
      <c r="B7">
        <v>1.2999999999999999E-2</v>
      </c>
      <c r="C7">
        <v>-7.4999999999999997E-3</v>
      </c>
      <c r="D7">
        <v>-5.7999999999999996E-3</v>
      </c>
      <c r="E7">
        <v>2.3E-2</v>
      </c>
      <c r="F7">
        <v>-2.75E-2</v>
      </c>
      <c r="G7">
        <v>5.0000000000000001E-3</v>
      </c>
      <c r="H7">
        <v>-1.8800000000000001E-2</v>
      </c>
      <c r="I7">
        <v>4.7800000000000002E-2</v>
      </c>
      <c r="L7">
        <v>1.17E-2</v>
      </c>
      <c r="M7">
        <v>7.4999999999999997E-3</v>
      </c>
      <c r="N7">
        <v>-2.3300000000000001E-2</v>
      </c>
      <c r="O7">
        <v>-5.1999999999999998E-2</v>
      </c>
      <c r="P7">
        <v>-5.8299999999999998E-2</v>
      </c>
      <c r="Q7">
        <v>-5.6399999999999999E-2</v>
      </c>
      <c r="R7">
        <v>-2.75E-2</v>
      </c>
    </row>
    <row r="8" spans="1:18" x14ac:dyDescent="0.2">
      <c r="A8" s="11"/>
      <c r="B8" s="4">
        <v>2.0211999999999999</v>
      </c>
      <c r="C8" s="3">
        <v>2.0792000000000002</v>
      </c>
      <c r="D8" s="3">
        <v>1.3626</v>
      </c>
      <c r="E8" s="3">
        <v>1.9712000000000001</v>
      </c>
      <c r="F8">
        <v>2.5230000000000001</v>
      </c>
      <c r="G8">
        <v>2.9214000000000002</v>
      </c>
      <c r="H8">
        <v>2.5432000000000001</v>
      </c>
      <c r="I8">
        <v>0.82630000000000003</v>
      </c>
      <c r="L8" s="10">
        <v>1.6011</v>
      </c>
      <c r="M8" s="10">
        <v>1.9355</v>
      </c>
      <c r="N8" s="10">
        <v>1.0153000000000001</v>
      </c>
      <c r="O8" s="10">
        <v>1.6905000000000001</v>
      </c>
      <c r="P8" s="10">
        <v>2.4249999999999998</v>
      </c>
      <c r="Q8" s="10">
        <v>1.8373999999999999</v>
      </c>
      <c r="R8" s="10">
        <v>0.93130000000000002</v>
      </c>
    </row>
    <row r="9" spans="1:18" x14ac:dyDescent="0.2">
      <c r="A9" s="11">
        <v>10</v>
      </c>
      <c r="B9" s="7">
        <f>B8-B7</f>
        <v>2.0082</v>
      </c>
      <c r="C9" s="7">
        <f t="shared" ref="C9:E9" si="2">C8-C7</f>
        <v>2.0867</v>
      </c>
      <c r="D9" s="7">
        <f t="shared" si="2"/>
        <v>1.3684000000000001</v>
      </c>
      <c r="E9" s="7">
        <f t="shared" si="2"/>
        <v>1.9482000000000002</v>
      </c>
      <c r="F9" s="10">
        <f>F8-F7</f>
        <v>2.5505</v>
      </c>
      <c r="G9" s="10">
        <f t="shared" ref="G9:I9" si="3">G8-G7</f>
        <v>2.9164000000000003</v>
      </c>
      <c r="H9" s="10">
        <f t="shared" si="3"/>
        <v>2.5620000000000003</v>
      </c>
      <c r="I9" s="10">
        <f t="shared" si="3"/>
        <v>0.77850000000000008</v>
      </c>
      <c r="L9" s="7">
        <v>2.0082</v>
      </c>
      <c r="M9" s="7">
        <v>2.0867</v>
      </c>
      <c r="N9" s="7">
        <v>1.3684000000000001</v>
      </c>
      <c r="O9" s="7">
        <v>1.9482000000000002</v>
      </c>
      <c r="P9" s="10">
        <v>2.9164000000000003</v>
      </c>
      <c r="Q9" s="10">
        <v>2.5620000000000003</v>
      </c>
      <c r="R9" s="10">
        <v>0.77850000000000008</v>
      </c>
    </row>
    <row r="10" spans="1:18" x14ac:dyDescent="0.2">
      <c r="A10" s="12"/>
      <c r="B10" s="4">
        <v>-8.1900000000000001E-2</v>
      </c>
      <c r="C10" s="4">
        <v>-2.75E-2</v>
      </c>
      <c r="D10" s="4">
        <v>-6.2100000000000002E-2</v>
      </c>
      <c r="E10" s="4">
        <v>1.8E-3</v>
      </c>
      <c r="F10">
        <v>-3.15E-2</v>
      </c>
      <c r="G10">
        <v>-3.9300000000000002E-2</v>
      </c>
      <c r="H10">
        <v>-3.7499999999999999E-2</v>
      </c>
      <c r="I10">
        <v>-4.7500000000000001E-2</v>
      </c>
      <c r="L10" s="7">
        <v>2.3966000000000003</v>
      </c>
      <c r="M10" s="7">
        <v>2.5175999999999998</v>
      </c>
      <c r="N10" s="7">
        <v>1.8553999999999999</v>
      </c>
      <c r="O10" s="7">
        <v>2.5020000000000002</v>
      </c>
      <c r="P10" s="15">
        <v>3.6993</v>
      </c>
      <c r="Q10" s="15">
        <v>3.1903000000000001</v>
      </c>
      <c r="R10" s="15">
        <v>1.3626</v>
      </c>
    </row>
    <row r="11" spans="1:18" s="13" customFormat="1" x14ac:dyDescent="0.2">
      <c r="A11" s="12"/>
      <c r="B11" s="4">
        <v>2.3147000000000002</v>
      </c>
      <c r="C11" s="4">
        <v>2.4901</v>
      </c>
      <c r="D11" s="4">
        <v>1.7932999999999999</v>
      </c>
      <c r="E11" s="4">
        <v>2.5038</v>
      </c>
      <c r="F11" s="3">
        <v>3.1665000000000001</v>
      </c>
      <c r="G11" s="3">
        <v>3.66</v>
      </c>
      <c r="H11" s="3">
        <v>3.1528</v>
      </c>
      <c r="I11" s="13">
        <v>1.3150999999999999</v>
      </c>
      <c r="L11" s="7">
        <v>2.5952000000000002</v>
      </c>
      <c r="M11" s="7">
        <v>2.6187</v>
      </c>
      <c r="N11" s="7">
        <v>2.0047999999999999</v>
      </c>
      <c r="O11" s="7">
        <v>2.6371000000000002</v>
      </c>
      <c r="P11" s="15">
        <v>3.8071999999999999</v>
      </c>
      <c r="Q11" s="15">
        <v>3.2701000000000002</v>
      </c>
      <c r="R11" s="15">
        <v>1.6389</v>
      </c>
    </row>
    <row r="12" spans="1:18" x14ac:dyDescent="0.2">
      <c r="A12" s="11">
        <v>12</v>
      </c>
      <c r="B12" s="7">
        <f>B11-B10</f>
        <v>2.3966000000000003</v>
      </c>
      <c r="C12" s="7">
        <f t="shared" ref="C12:E12" si="4">C11-C10</f>
        <v>2.5175999999999998</v>
      </c>
      <c r="D12" s="7">
        <f t="shared" si="4"/>
        <v>1.8553999999999999</v>
      </c>
      <c r="E12" s="7">
        <f t="shared" si="4"/>
        <v>2.5020000000000002</v>
      </c>
      <c r="F12" s="15">
        <f>F11-F10</f>
        <v>3.198</v>
      </c>
      <c r="G12" s="15">
        <f t="shared" ref="G12:I12" si="5">G11-G10</f>
        <v>3.6993</v>
      </c>
      <c r="H12" s="15">
        <f t="shared" si="5"/>
        <v>3.1903000000000001</v>
      </c>
      <c r="I12" s="15">
        <f t="shared" si="5"/>
        <v>1.3626</v>
      </c>
    </row>
    <row r="13" spans="1:18" s="13" customFormat="1" x14ac:dyDescent="0.2">
      <c r="A13" s="11"/>
      <c r="B13" s="3">
        <v>1.2999999999999999E-2</v>
      </c>
      <c r="C13" s="3">
        <v>0.01</v>
      </c>
      <c r="D13" s="3">
        <v>-2.1999999999999999E-2</v>
      </c>
      <c r="E13" s="3">
        <v>3.9300000000000002E-2</v>
      </c>
      <c r="F13" s="4">
        <v>-3.1199999999999999E-2</v>
      </c>
      <c r="G13" s="4">
        <v>-8.0000000000000004E-4</v>
      </c>
      <c r="H13" s="4">
        <v>-3.7499999999999999E-2</v>
      </c>
      <c r="I13" s="4">
        <v>-4.6300000000000001E-2</v>
      </c>
      <c r="L13" s="13">
        <f>L9+0.1</f>
        <v>2.1082000000000001</v>
      </c>
      <c r="M13" s="13">
        <f t="shared" ref="M13:R13" si="6">M9+0.1</f>
        <v>2.1867000000000001</v>
      </c>
      <c r="N13" s="13">
        <f t="shared" si="6"/>
        <v>1.4684000000000001</v>
      </c>
      <c r="O13" s="13">
        <f t="shared" si="6"/>
        <v>2.0482</v>
      </c>
      <c r="P13" s="13">
        <f t="shared" si="6"/>
        <v>3.0164000000000004</v>
      </c>
      <c r="Q13" s="13">
        <f t="shared" si="6"/>
        <v>2.6620000000000004</v>
      </c>
      <c r="R13" s="13">
        <f t="shared" si="6"/>
        <v>0.87850000000000006</v>
      </c>
    </row>
    <row r="14" spans="1:18" s="13" customFormat="1" x14ac:dyDescent="0.2">
      <c r="A14" s="11"/>
      <c r="B14" s="4">
        <v>2.6082000000000001</v>
      </c>
      <c r="C14" s="3">
        <v>2.6286999999999998</v>
      </c>
      <c r="D14" s="3">
        <v>1.9827999999999999</v>
      </c>
      <c r="E14" s="3">
        <v>2.6764000000000001</v>
      </c>
      <c r="F14" s="4">
        <v>3.2515000000000001</v>
      </c>
      <c r="G14" s="4">
        <v>3.8064</v>
      </c>
      <c r="H14" s="4">
        <v>3.2326000000000001</v>
      </c>
      <c r="I14" s="13">
        <v>1.5926</v>
      </c>
    </row>
    <row r="15" spans="1:18" x14ac:dyDescent="0.2">
      <c r="A15" s="11">
        <v>15</v>
      </c>
      <c r="B15" s="7">
        <f>B14-B13</f>
        <v>2.5952000000000002</v>
      </c>
      <c r="C15" s="7">
        <f t="shared" ref="C15:E15" si="7">C14-C13</f>
        <v>2.6187</v>
      </c>
      <c r="D15" s="7">
        <f t="shared" si="7"/>
        <v>2.0047999999999999</v>
      </c>
      <c r="E15" s="7">
        <f t="shared" si="7"/>
        <v>2.6371000000000002</v>
      </c>
      <c r="F15" s="15">
        <f>F14-F13</f>
        <v>3.2827000000000002</v>
      </c>
      <c r="G15" s="15">
        <f t="shared" ref="G15:I15" si="8">G14-G13</f>
        <v>3.8071999999999999</v>
      </c>
      <c r="H15" s="15">
        <f t="shared" si="8"/>
        <v>3.2701000000000002</v>
      </c>
      <c r="I15" s="15">
        <f t="shared" si="8"/>
        <v>1.6389</v>
      </c>
    </row>
    <row r="16" spans="1:18" s="13" customFormat="1" x14ac:dyDescent="0.2">
      <c r="A16" s="12"/>
      <c r="B16" s="3">
        <v>3.3000000000000002E-2</v>
      </c>
      <c r="C16" s="3">
        <v>0.01</v>
      </c>
      <c r="D16" s="3">
        <v>-4.4999999999999997E-3</v>
      </c>
      <c r="E16" s="3">
        <v>8.0000000000000002E-3</v>
      </c>
      <c r="F16" s="3">
        <v>-0.03</v>
      </c>
      <c r="G16" s="3">
        <v>-8.2100000000000006E-2</v>
      </c>
      <c r="H16" s="3">
        <v>-1.8800000000000001E-2</v>
      </c>
      <c r="I16" s="3">
        <v>2.8799999999999999E-2</v>
      </c>
    </row>
    <row r="17" spans="1:18" s="13" customFormat="1" x14ac:dyDescent="0.2">
      <c r="A17" s="11"/>
      <c r="B17" s="4">
        <v>3.5424000000000002</v>
      </c>
      <c r="C17" s="3">
        <v>3.9935999999999998</v>
      </c>
      <c r="D17" s="3">
        <v>3.3957999999999999</v>
      </c>
      <c r="E17" s="3">
        <v>4.1493000000000002</v>
      </c>
      <c r="F17" s="3">
        <v>4.8285</v>
      </c>
      <c r="G17" s="3">
        <v>5.5766999999999998</v>
      </c>
      <c r="H17" s="3">
        <v>4.8562000000000003</v>
      </c>
      <c r="I17" s="13">
        <v>2.9363999999999999</v>
      </c>
    </row>
    <row r="18" spans="1:18" x14ac:dyDescent="0.2">
      <c r="A18" s="11" t="s">
        <v>17</v>
      </c>
      <c r="B18" s="10">
        <f>B17-B16</f>
        <v>3.5094000000000003</v>
      </c>
      <c r="C18" s="10">
        <f t="shared" ref="C18:E18" si="9">C17-C16</f>
        <v>3.9836</v>
      </c>
      <c r="D18" s="10">
        <f t="shared" si="9"/>
        <v>3.4003000000000001</v>
      </c>
      <c r="E18" s="10">
        <f t="shared" si="9"/>
        <v>4.1413000000000002</v>
      </c>
      <c r="F18" s="16">
        <f>F17-F16</f>
        <v>4.8585000000000003</v>
      </c>
      <c r="G18" s="16">
        <f t="shared" ref="G18:I18" si="10">G17-G16</f>
        <v>5.6587999999999994</v>
      </c>
      <c r="H18" s="16">
        <f t="shared" si="10"/>
        <v>4.875</v>
      </c>
      <c r="I18" s="16">
        <f t="shared" si="10"/>
        <v>2.9076</v>
      </c>
    </row>
    <row r="19" spans="1:18" x14ac:dyDescent="0.2">
      <c r="A19" s="9"/>
      <c r="B19" s="4"/>
      <c r="C19" s="3"/>
      <c r="D19" s="3"/>
      <c r="E19" s="3"/>
    </row>
    <row r="20" spans="1:18" x14ac:dyDescent="0.2">
      <c r="A20" s="8" t="s">
        <v>16</v>
      </c>
      <c r="B20" s="7"/>
      <c r="C20" s="6"/>
      <c r="D20" s="6"/>
      <c r="E20" s="6"/>
    </row>
    <row r="21" spans="1:18" x14ac:dyDescent="0.2">
      <c r="A21" s="5" t="s">
        <v>33</v>
      </c>
      <c r="B21" s="7">
        <v>2.3934000000000002</v>
      </c>
      <c r="C21" s="6">
        <v>3.78</v>
      </c>
      <c r="D21" s="6">
        <v>3.4958999999999998</v>
      </c>
      <c r="E21" s="6">
        <v>4.3169000000000004</v>
      </c>
      <c r="F21" s="17">
        <v>4.2248999999999999</v>
      </c>
      <c r="G21" s="17">
        <v>4.9695</v>
      </c>
      <c r="H21" s="17">
        <v>3.4481000000000002</v>
      </c>
      <c r="L21" s="18">
        <v>100</v>
      </c>
      <c r="M21" s="18">
        <v>100</v>
      </c>
      <c r="N21" s="18">
        <v>100</v>
      </c>
      <c r="O21" s="18">
        <v>100</v>
      </c>
      <c r="P21" s="18">
        <v>100</v>
      </c>
      <c r="Q21" s="18">
        <v>100</v>
      </c>
      <c r="R21" s="18">
        <v>100</v>
      </c>
    </row>
    <row r="22" spans="1:18" x14ac:dyDescent="0.2">
      <c r="A22" s="5" t="s">
        <v>30</v>
      </c>
      <c r="B22" s="7">
        <v>2.5545</v>
      </c>
      <c r="C22" s="6">
        <v>3.4853000000000001</v>
      </c>
      <c r="D22" s="6">
        <v>3.4358</v>
      </c>
      <c r="E22" s="6">
        <v>4.2718999999999996</v>
      </c>
      <c r="F22" s="17">
        <v>4.0279999999999996</v>
      </c>
      <c r="G22" s="17">
        <v>5.4778000000000002</v>
      </c>
      <c r="H22" s="17">
        <v>3.2065999999999999</v>
      </c>
      <c r="L22" s="18">
        <v>106.73</v>
      </c>
      <c r="M22" s="18">
        <v>98.28</v>
      </c>
      <c r="N22" s="18">
        <v>95.34</v>
      </c>
      <c r="O22" s="18">
        <v>93</v>
      </c>
      <c r="P22" s="18">
        <v>110.23</v>
      </c>
      <c r="Q22" s="18">
        <v>98.96</v>
      </c>
      <c r="R22" s="18">
        <v>92.2</v>
      </c>
    </row>
    <row r="23" spans="1:18" x14ac:dyDescent="0.2">
      <c r="A23" s="5" t="s">
        <v>29</v>
      </c>
      <c r="B23" s="7">
        <v>2.3934000000000002</v>
      </c>
      <c r="C23" s="6">
        <v>2.9796</v>
      </c>
      <c r="D23" s="6">
        <v>3.3393999999999999</v>
      </c>
      <c r="E23" s="6">
        <v>4.3144</v>
      </c>
      <c r="F23" s="17">
        <v>4.2049000000000003</v>
      </c>
      <c r="G23" s="17">
        <v>5.0884999999999998</v>
      </c>
      <c r="H23" s="17">
        <v>3.0926999999999998</v>
      </c>
      <c r="L23" s="18">
        <v>100</v>
      </c>
      <c r="M23" s="18">
        <v>95.52</v>
      </c>
      <c r="N23" s="18">
        <v>99.53</v>
      </c>
      <c r="O23" s="18">
        <v>89.69</v>
      </c>
      <c r="P23" s="18">
        <v>102.39</v>
      </c>
      <c r="Q23" s="18">
        <v>99.94</v>
      </c>
      <c r="R23" s="18">
        <v>105.68</v>
      </c>
    </row>
    <row r="24" spans="1:18" x14ac:dyDescent="0.2">
      <c r="A24" s="5" t="s">
        <v>15</v>
      </c>
      <c r="B24" s="4">
        <v>2.1398999999999999</v>
      </c>
      <c r="C24" s="3">
        <v>2.9586999999999999</v>
      </c>
      <c r="D24" s="3">
        <v>3.1440999999999999</v>
      </c>
      <c r="E24" s="3">
        <v>4.2869000000000002</v>
      </c>
      <c r="F24" s="17">
        <v>3.9512</v>
      </c>
      <c r="G24" s="17">
        <v>4.5964</v>
      </c>
      <c r="H24" s="17">
        <v>3.3041999999999998</v>
      </c>
      <c r="L24" s="18">
        <v>89.41</v>
      </c>
      <c r="M24" s="18">
        <v>89.94</v>
      </c>
      <c r="N24" s="18">
        <v>93.52</v>
      </c>
      <c r="O24" s="18">
        <v>95.83</v>
      </c>
      <c r="P24" s="18">
        <v>110.23</v>
      </c>
      <c r="Q24" s="18">
        <v>99.31</v>
      </c>
      <c r="R24" s="18">
        <v>78.27</v>
      </c>
    </row>
    <row r="25" spans="1:18" x14ac:dyDescent="0.2">
      <c r="A25" s="5" t="s">
        <v>14</v>
      </c>
      <c r="B25" s="4">
        <v>1.9037999999999999</v>
      </c>
      <c r="C25" s="3">
        <v>3.2330999999999999</v>
      </c>
      <c r="D25" s="3">
        <v>2.9664000000000001</v>
      </c>
      <c r="E25" s="3">
        <v>3.6404000000000001</v>
      </c>
      <c r="F25" s="17">
        <v>3.7738</v>
      </c>
      <c r="G25" s="17">
        <v>5.1824000000000003</v>
      </c>
      <c r="H25" s="17">
        <v>2.6421000000000001</v>
      </c>
      <c r="L25" s="18">
        <v>79.540000000000006</v>
      </c>
      <c r="M25" s="18">
        <v>84.85</v>
      </c>
      <c r="N25" s="18">
        <v>89.32</v>
      </c>
      <c r="O25" s="18">
        <v>76.62</v>
      </c>
      <c r="P25" s="18">
        <v>104.28</v>
      </c>
      <c r="Q25" s="18">
        <v>84.33</v>
      </c>
      <c r="R25" s="18">
        <v>85.53</v>
      </c>
    </row>
    <row r="26" spans="1:18" x14ac:dyDescent="0.2">
      <c r="A26" s="5" t="s">
        <v>13</v>
      </c>
      <c r="B26" s="4">
        <v>1.6715</v>
      </c>
      <c r="C26" s="3">
        <v>3.4853999999999998</v>
      </c>
      <c r="D26" s="3">
        <v>2.4781</v>
      </c>
      <c r="E26" s="3">
        <v>4.3343999999999996</v>
      </c>
      <c r="F26" s="17">
        <v>3.2452000000000001</v>
      </c>
      <c r="G26" s="17">
        <v>5.2637</v>
      </c>
      <c r="H26" s="17">
        <v>1.4079999999999999</v>
      </c>
      <c r="L26" s="18">
        <v>69.84</v>
      </c>
      <c r="M26" s="18">
        <v>70.89</v>
      </c>
      <c r="N26" s="18">
        <v>76.81</v>
      </c>
      <c r="O26" s="18">
        <v>40.83</v>
      </c>
      <c r="P26" s="18">
        <v>105.92</v>
      </c>
      <c r="Q26" s="18">
        <v>100.41</v>
      </c>
      <c r="R26" s="18">
        <v>92.21</v>
      </c>
    </row>
    <row r="27" spans="1:18" x14ac:dyDescent="0.2">
      <c r="A27" s="5" t="s">
        <v>9</v>
      </c>
      <c r="B27" s="4">
        <v>1.2419</v>
      </c>
      <c r="C27" s="3">
        <v>3.3704000000000001</v>
      </c>
      <c r="D27" s="3">
        <v>2.4592999999999998</v>
      </c>
      <c r="E27" s="3">
        <v>4.1893000000000002</v>
      </c>
      <c r="F27" s="17">
        <v>2.4091999999999998</v>
      </c>
      <c r="G27" s="17">
        <v>5.3025000000000002</v>
      </c>
      <c r="H27" s="17">
        <v>0.89859999999999995</v>
      </c>
      <c r="L27" s="18">
        <v>51.89</v>
      </c>
      <c r="M27" s="18">
        <v>70.349999999999994</v>
      </c>
      <c r="N27" s="18">
        <v>57.02</v>
      </c>
      <c r="O27" s="18">
        <v>26.06</v>
      </c>
      <c r="P27" s="18">
        <v>106.7</v>
      </c>
      <c r="Q27" s="18">
        <v>97.04</v>
      </c>
      <c r="R27" s="18">
        <v>89.16</v>
      </c>
    </row>
    <row r="28" spans="1:18" x14ac:dyDescent="0.2">
      <c r="A28" s="5" t="s">
        <v>12</v>
      </c>
      <c r="B28" s="4">
        <v>0.71609999999999996</v>
      </c>
      <c r="C28" s="3">
        <v>3.9948000000000001</v>
      </c>
      <c r="D28" s="3">
        <v>1.4027000000000001</v>
      </c>
      <c r="E28" s="3">
        <v>4.2694000000000001</v>
      </c>
      <c r="F28" s="17">
        <v>2.0344000000000002</v>
      </c>
      <c r="G28" s="17">
        <v>4.7742000000000004</v>
      </c>
      <c r="H28" s="17">
        <v>0.35549999999999998</v>
      </c>
      <c r="L28" s="18">
        <v>29.92</v>
      </c>
      <c r="M28" s="18">
        <v>40.119999999999997</v>
      </c>
      <c r="N28" s="18">
        <v>48.15</v>
      </c>
      <c r="O28" s="18">
        <v>10.31</v>
      </c>
      <c r="P28" s="18">
        <v>96.07</v>
      </c>
      <c r="Q28" s="18">
        <v>98.9</v>
      </c>
      <c r="R28" s="18">
        <v>78.83</v>
      </c>
    </row>
    <row r="29" spans="1:18" x14ac:dyDescent="0.2">
      <c r="A29" s="5" t="s">
        <v>31</v>
      </c>
      <c r="B29" s="4">
        <v>0.57999999999999996</v>
      </c>
      <c r="C29" s="3">
        <v>3.6040000000000001</v>
      </c>
      <c r="D29" s="3">
        <v>1.0896999999999999</v>
      </c>
      <c r="E29" s="3">
        <v>4.2106000000000003</v>
      </c>
      <c r="F29" s="17">
        <v>1.1409</v>
      </c>
      <c r="G29" s="17">
        <v>5.4778000000000002</v>
      </c>
      <c r="H29" s="17">
        <v>0.31540000000000001</v>
      </c>
      <c r="L29" s="18">
        <v>24.23</v>
      </c>
      <c r="M29" s="18">
        <v>31.17</v>
      </c>
      <c r="N29" s="18">
        <v>27</v>
      </c>
      <c r="O29" s="18">
        <v>9.15</v>
      </c>
      <c r="P29" s="18">
        <v>92.49</v>
      </c>
      <c r="Q29" s="18">
        <v>97.54</v>
      </c>
      <c r="R29" s="18">
        <v>95.34</v>
      </c>
    </row>
    <row r="30" spans="1:18" x14ac:dyDescent="0.2">
      <c r="A30" s="5" t="s">
        <v>32</v>
      </c>
      <c r="B30" s="4">
        <v>0.38640000000000002</v>
      </c>
      <c r="C30" s="3">
        <v>0.57820000000000005</v>
      </c>
      <c r="D30" s="3">
        <v>0.87560000000000004</v>
      </c>
      <c r="E30" s="3">
        <v>0.66069999999999995</v>
      </c>
      <c r="F30" s="17">
        <v>0.96089999999999998</v>
      </c>
      <c r="G30" s="17">
        <v>0.49</v>
      </c>
      <c r="H30" s="17">
        <v>0.17519999999999999</v>
      </c>
      <c r="L30" s="18">
        <v>16.14</v>
      </c>
      <c r="M30" s="18">
        <v>25.05</v>
      </c>
      <c r="N30" s="18">
        <v>22.74</v>
      </c>
      <c r="O30" s="18">
        <v>5.08</v>
      </c>
      <c r="P30" s="18">
        <v>9.86</v>
      </c>
      <c r="Q30" s="18">
        <v>15.3</v>
      </c>
      <c r="R30" s="18">
        <v>15.3</v>
      </c>
    </row>
    <row r="31" spans="1:18" x14ac:dyDescent="0.2">
      <c r="A31" s="5" t="s">
        <v>34</v>
      </c>
      <c r="B31" s="4">
        <v>0.26900000000000002</v>
      </c>
      <c r="C31" s="3">
        <v>0.44080000000000003</v>
      </c>
      <c r="D31" s="3">
        <v>0.65900000000000003</v>
      </c>
      <c r="E31" s="3">
        <v>0.57450000000000001</v>
      </c>
      <c r="F31" s="17">
        <v>0.65100000000000002</v>
      </c>
      <c r="G31" s="17">
        <v>0.45119999999999999</v>
      </c>
      <c r="H31" s="17">
        <v>0.13639999999999999</v>
      </c>
      <c r="L31" s="18">
        <v>11.24</v>
      </c>
      <c r="M31" s="18">
        <v>18.850000000000001</v>
      </c>
      <c r="N31" s="18">
        <v>15.41</v>
      </c>
      <c r="O31" s="18">
        <v>3.96</v>
      </c>
      <c r="P31" s="18">
        <v>9.08</v>
      </c>
      <c r="Q31" s="18">
        <v>13.31</v>
      </c>
      <c r="R31" s="18">
        <v>11.66</v>
      </c>
    </row>
    <row r="32" spans="1:18" x14ac:dyDescent="0.2">
      <c r="A32" s="2" t="s">
        <v>11</v>
      </c>
      <c r="B32" s="4"/>
      <c r="C32" s="3"/>
      <c r="D32" s="3"/>
      <c r="E32" s="3"/>
      <c r="L32" s="18">
        <v>9.35</v>
      </c>
      <c r="M32" s="18">
        <v>16.55</v>
      </c>
      <c r="N32" s="18">
        <v>13.67</v>
      </c>
      <c r="O32" s="18">
        <v>1.55</v>
      </c>
      <c r="P32" s="18">
        <v>7.69</v>
      </c>
      <c r="Q32" s="18">
        <v>11.43</v>
      </c>
      <c r="R32" s="18">
        <v>9.67</v>
      </c>
    </row>
    <row r="33" spans="1:18" x14ac:dyDescent="0.2">
      <c r="A33" s="2"/>
      <c r="B33" s="4"/>
      <c r="C33" s="3"/>
      <c r="D33" s="3"/>
      <c r="E33" s="3"/>
      <c r="L33">
        <f>100-L21</f>
        <v>0</v>
      </c>
      <c r="M33">
        <f t="shared" ref="M33:R33" si="11">100-M21</f>
        <v>0</v>
      </c>
      <c r="N33">
        <f t="shared" si="11"/>
        <v>0</v>
      </c>
      <c r="O33">
        <f t="shared" si="11"/>
        <v>0</v>
      </c>
      <c r="P33">
        <f t="shared" si="11"/>
        <v>0</v>
      </c>
      <c r="Q33">
        <f t="shared" si="11"/>
        <v>0</v>
      </c>
      <c r="R33">
        <f t="shared" si="11"/>
        <v>0</v>
      </c>
    </row>
    <row r="34" spans="1:18" x14ac:dyDescent="0.2">
      <c r="A34" s="6" t="s">
        <v>10</v>
      </c>
      <c r="B34" s="4"/>
      <c r="C34" s="3"/>
      <c r="D34" s="3"/>
      <c r="E34" s="3"/>
      <c r="L34">
        <f>100-L22</f>
        <v>-6.730000000000004</v>
      </c>
      <c r="M34">
        <f t="shared" ref="M34:R34" si="12">100-M22</f>
        <v>1.7199999999999989</v>
      </c>
      <c r="N34">
        <f t="shared" si="12"/>
        <v>4.6599999999999966</v>
      </c>
      <c r="O34">
        <f t="shared" si="12"/>
        <v>7</v>
      </c>
      <c r="P34">
        <f t="shared" si="12"/>
        <v>-10.230000000000004</v>
      </c>
      <c r="Q34">
        <f t="shared" si="12"/>
        <v>1.0400000000000063</v>
      </c>
      <c r="R34">
        <f t="shared" si="12"/>
        <v>7.7999999999999972</v>
      </c>
    </row>
    <row r="35" spans="1:18" x14ac:dyDescent="0.2">
      <c r="A35" s="5" t="s">
        <v>9</v>
      </c>
      <c r="B35" s="4"/>
      <c r="C35" s="3"/>
      <c r="D35" s="3"/>
      <c r="E35" s="3"/>
      <c r="L35">
        <f>100-L23</f>
        <v>0</v>
      </c>
      <c r="M35">
        <f t="shared" ref="M35:R35" si="13">100-M23</f>
        <v>4.480000000000004</v>
      </c>
      <c r="N35">
        <f t="shared" si="13"/>
        <v>0.46999999999999886</v>
      </c>
      <c r="O35">
        <f t="shared" si="13"/>
        <v>10.310000000000002</v>
      </c>
      <c r="P35">
        <f t="shared" si="13"/>
        <v>-2.3900000000000006</v>
      </c>
      <c r="Q35">
        <f t="shared" si="13"/>
        <v>6.0000000000002274E-2</v>
      </c>
      <c r="R35">
        <f t="shared" si="13"/>
        <v>-5.6800000000000068</v>
      </c>
    </row>
    <row r="36" spans="1:18" x14ac:dyDescent="0.2">
      <c r="A36" s="2" t="s">
        <v>8</v>
      </c>
      <c r="B36" s="4"/>
      <c r="C36" s="3"/>
      <c r="D36" s="3"/>
      <c r="E36" s="3"/>
      <c r="L36">
        <f>100-L24</f>
        <v>10.590000000000003</v>
      </c>
      <c r="M36">
        <f t="shared" ref="M36:R36" si="14">100-M24</f>
        <v>10.060000000000002</v>
      </c>
      <c r="N36">
        <f t="shared" si="14"/>
        <v>6.480000000000004</v>
      </c>
      <c r="O36">
        <f t="shared" si="14"/>
        <v>4.1700000000000017</v>
      </c>
      <c r="P36">
        <f t="shared" si="14"/>
        <v>-10.230000000000004</v>
      </c>
      <c r="Q36">
        <f t="shared" si="14"/>
        <v>0.68999999999999773</v>
      </c>
      <c r="R36">
        <f t="shared" si="14"/>
        <v>21.730000000000004</v>
      </c>
    </row>
    <row r="37" spans="1:18" x14ac:dyDescent="0.2">
      <c r="A37" s="2" t="s">
        <v>7</v>
      </c>
      <c r="B37" s="4"/>
      <c r="C37" s="3"/>
      <c r="D37" s="3"/>
      <c r="E37" s="3"/>
      <c r="L37">
        <f>100-L25</f>
        <v>20.459999999999994</v>
      </c>
      <c r="M37">
        <f t="shared" ref="M37:R37" si="15">100-M25</f>
        <v>15.150000000000006</v>
      </c>
      <c r="N37">
        <f t="shared" si="15"/>
        <v>10.680000000000007</v>
      </c>
      <c r="O37">
        <f t="shared" si="15"/>
        <v>23.379999999999995</v>
      </c>
      <c r="P37">
        <f t="shared" si="15"/>
        <v>-4.2800000000000011</v>
      </c>
      <c r="Q37">
        <f t="shared" si="15"/>
        <v>15.670000000000002</v>
      </c>
      <c r="R37">
        <f t="shared" si="15"/>
        <v>14.469999999999999</v>
      </c>
    </row>
    <row r="38" spans="1:18" x14ac:dyDescent="0.2">
      <c r="A38" s="2" t="s">
        <v>6</v>
      </c>
      <c r="B38" s="4"/>
      <c r="C38" s="3"/>
      <c r="D38" s="3"/>
      <c r="E38" s="3"/>
      <c r="L38">
        <f>100-L26</f>
        <v>30.159999999999997</v>
      </c>
      <c r="M38">
        <f t="shared" ref="M38:R38" si="16">100-M26</f>
        <v>29.11</v>
      </c>
      <c r="N38">
        <f t="shared" si="16"/>
        <v>23.189999999999998</v>
      </c>
      <c r="O38">
        <f t="shared" si="16"/>
        <v>59.17</v>
      </c>
      <c r="P38">
        <f t="shared" si="16"/>
        <v>-5.9200000000000017</v>
      </c>
      <c r="Q38">
        <f t="shared" si="16"/>
        <v>-0.40999999999999659</v>
      </c>
      <c r="R38">
        <f t="shared" si="16"/>
        <v>7.7900000000000063</v>
      </c>
    </row>
    <row r="39" spans="1:18" x14ac:dyDescent="0.2">
      <c r="A39" s="2" t="s">
        <v>5</v>
      </c>
      <c r="B39" s="4"/>
      <c r="C39" s="3"/>
      <c r="D39" s="3"/>
      <c r="E39" s="3"/>
      <c r="L39">
        <f>100-L27</f>
        <v>48.11</v>
      </c>
      <c r="M39">
        <f t="shared" ref="M39:R39" si="17">100-M27</f>
        <v>29.650000000000006</v>
      </c>
      <c r="N39">
        <f t="shared" si="17"/>
        <v>42.98</v>
      </c>
      <c r="O39">
        <f t="shared" si="17"/>
        <v>73.94</v>
      </c>
      <c r="P39">
        <f t="shared" si="17"/>
        <v>-6.7000000000000028</v>
      </c>
      <c r="Q39">
        <f t="shared" si="17"/>
        <v>2.9599999999999937</v>
      </c>
      <c r="R39">
        <f t="shared" si="17"/>
        <v>10.840000000000003</v>
      </c>
    </row>
    <row r="40" spans="1:18" x14ac:dyDescent="0.2">
      <c r="A40" s="2" t="s">
        <v>4</v>
      </c>
      <c r="B40" s="4"/>
      <c r="C40" s="3"/>
      <c r="D40" s="3"/>
      <c r="E40" s="3"/>
      <c r="L40">
        <f>100-L28</f>
        <v>70.08</v>
      </c>
      <c r="M40">
        <f t="shared" ref="M40:R40" si="18">100-M28</f>
        <v>59.88</v>
      </c>
      <c r="N40">
        <f t="shared" si="18"/>
        <v>51.85</v>
      </c>
      <c r="O40">
        <f t="shared" si="18"/>
        <v>89.69</v>
      </c>
      <c r="P40">
        <f t="shared" si="18"/>
        <v>3.9300000000000068</v>
      </c>
      <c r="Q40">
        <f t="shared" si="18"/>
        <v>1.0999999999999943</v>
      </c>
      <c r="R40">
        <f t="shared" si="18"/>
        <v>21.17</v>
      </c>
    </row>
    <row r="41" spans="1:18" x14ac:dyDescent="0.2">
      <c r="A41" s="2" t="s">
        <v>3</v>
      </c>
      <c r="B41" s="4"/>
      <c r="C41" s="3"/>
      <c r="D41" s="3"/>
      <c r="E41" s="3"/>
      <c r="L41">
        <f>100-L29</f>
        <v>75.77</v>
      </c>
      <c r="M41">
        <f t="shared" ref="M41:R41" si="19">100-M29</f>
        <v>68.83</v>
      </c>
      <c r="N41">
        <f t="shared" si="19"/>
        <v>73</v>
      </c>
      <c r="O41">
        <f t="shared" si="19"/>
        <v>90.85</v>
      </c>
      <c r="P41">
        <f t="shared" si="19"/>
        <v>7.5100000000000051</v>
      </c>
      <c r="Q41">
        <f t="shared" si="19"/>
        <v>2.4599999999999937</v>
      </c>
      <c r="R41">
        <f t="shared" si="19"/>
        <v>4.6599999999999966</v>
      </c>
    </row>
    <row r="42" spans="1:18" x14ac:dyDescent="0.2">
      <c r="A42" s="2" t="s">
        <v>2</v>
      </c>
      <c r="B42" s="4"/>
      <c r="C42" s="3"/>
      <c r="D42" s="3"/>
      <c r="E42" s="3"/>
      <c r="L42">
        <f>100-L30</f>
        <v>83.86</v>
      </c>
      <c r="M42">
        <f t="shared" ref="M42:R42" si="20">100-M30</f>
        <v>74.95</v>
      </c>
      <c r="N42">
        <f t="shared" si="20"/>
        <v>77.260000000000005</v>
      </c>
      <c r="O42">
        <f t="shared" si="20"/>
        <v>94.92</v>
      </c>
      <c r="P42">
        <f t="shared" si="20"/>
        <v>90.14</v>
      </c>
      <c r="Q42">
        <f t="shared" si="20"/>
        <v>84.7</v>
      </c>
      <c r="R42">
        <f t="shared" si="20"/>
        <v>84.7</v>
      </c>
    </row>
    <row r="43" spans="1:18" x14ac:dyDescent="0.2">
      <c r="A43" s="2" t="s">
        <v>1</v>
      </c>
      <c r="B43" s="4"/>
      <c r="C43" s="3"/>
      <c r="D43" s="3"/>
      <c r="E43" s="3"/>
      <c r="L43">
        <f>100-L31</f>
        <v>88.76</v>
      </c>
      <c r="M43">
        <f t="shared" ref="M43:R43" si="21">100-M31</f>
        <v>81.150000000000006</v>
      </c>
      <c r="N43">
        <f t="shared" si="21"/>
        <v>84.59</v>
      </c>
      <c r="O43">
        <f t="shared" si="21"/>
        <v>96.04</v>
      </c>
      <c r="P43">
        <f t="shared" si="21"/>
        <v>90.92</v>
      </c>
      <c r="Q43">
        <f t="shared" si="21"/>
        <v>86.69</v>
      </c>
      <c r="R43">
        <f t="shared" si="21"/>
        <v>88.34</v>
      </c>
    </row>
    <row r="44" spans="1:18" x14ac:dyDescent="0.2">
      <c r="A44" s="2" t="s">
        <v>0</v>
      </c>
      <c r="B44" s="1"/>
      <c r="C44" s="1"/>
      <c r="D44" s="1"/>
      <c r="E44" s="1"/>
      <c r="L44">
        <f>100-L32</f>
        <v>90.65</v>
      </c>
      <c r="M44">
        <f t="shared" ref="M44:R44" si="22">100-M32</f>
        <v>83.45</v>
      </c>
      <c r="N44">
        <f t="shared" si="22"/>
        <v>86.33</v>
      </c>
      <c r="O44">
        <f t="shared" si="22"/>
        <v>98.45</v>
      </c>
      <c r="P44">
        <f t="shared" si="22"/>
        <v>92.31</v>
      </c>
      <c r="Q44">
        <f t="shared" si="22"/>
        <v>88.57</v>
      </c>
      <c r="R44">
        <f t="shared" si="22"/>
        <v>90.33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2019-04-04T10:55:19Z</dcterms:modified>
</cp:coreProperties>
</file>