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8"/>
  <workbookPr/>
  <mc:AlternateContent xmlns:mc="http://schemas.openxmlformats.org/markup-compatibility/2006">
    <mc:Choice Requires="x15">
      <x15ac:absPath xmlns:x15ac="http://schemas.microsoft.com/office/spreadsheetml/2010/11/ac" url="/Users/rennwany/Desktop/DATA/Myo data/"/>
    </mc:Choice>
  </mc:AlternateContent>
  <xr:revisionPtr revIDLastSave="0" documentId="13_ncr:11_{49BBA338-5F63-E74D-A422-1B73FD05EC27}" xr6:coauthVersionLast="45" xr6:coauthVersionMax="45" xr10:uidLastSave="{00000000-0000-0000-0000-000000000000}"/>
  <bookViews>
    <workbookView xWindow="640" yWindow="1160" windowWidth="24960" windowHeight="13840" tabRatio="500" activeTab="2" xr2:uid="{00000000-000D-0000-FFFF-FFFF00000000}"/>
  </bookViews>
  <sheets>
    <sheet name="ctrl" sheetId="1" r:id="rId1"/>
    <sheet name="gp-120" sheetId="2" r:id="rId2"/>
    <sheet name="Tat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3" i="3" l="1"/>
  <c r="N23" i="3"/>
  <c r="O23" i="3"/>
  <c r="L23" i="3"/>
  <c r="N22" i="3"/>
  <c r="O22" i="3"/>
  <c r="N21" i="3"/>
  <c r="O21" i="3"/>
  <c r="L21" i="3"/>
  <c r="N20" i="3"/>
  <c r="O20" i="3"/>
  <c r="L20" i="3"/>
  <c r="N19" i="3"/>
  <c r="O19" i="3"/>
  <c r="L19" i="3"/>
  <c r="N18" i="3"/>
  <c r="L18" i="3"/>
  <c r="M17" i="3"/>
  <c r="L17" i="3"/>
  <c r="M16" i="3"/>
  <c r="N16" i="3"/>
  <c r="O16" i="3"/>
  <c r="L16" i="3"/>
  <c r="M15" i="3"/>
  <c r="N15" i="3"/>
  <c r="O15" i="3"/>
  <c r="L15" i="3"/>
  <c r="H23" i="3"/>
  <c r="I23" i="3"/>
  <c r="J23" i="3"/>
  <c r="G23" i="3"/>
  <c r="H22" i="3"/>
  <c r="M22" i="3" s="1"/>
  <c r="I22" i="3"/>
  <c r="J22" i="3"/>
  <c r="G22" i="3"/>
  <c r="L22" i="3" s="1"/>
  <c r="H21" i="3"/>
  <c r="M21" i="3" s="1"/>
  <c r="I21" i="3"/>
  <c r="J21" i="3"/>
  <c r="G21" i="3"/>
  <c r="H20" i="3"/>
  <c r="M20" i="3" s="1"/>
  <c r="I20" i="3"/>
  <c r="J20" i="3"/>
  <c r="G20" i="3"/>
  <c r="H19" i="3"/>
  <c r="M19" i="3" s="1"/>
  <c r="I19" i="3"/>
  <c r="J19" i="3"/>
  <c r="G19" i="3"/>
  <c r="H18" i="3"/>
  <c r="M18" i="3" s="1"/>
  <c r="I18" i="3"/>
  <c r="J18" i="3"/>
  <c r="O18" i="3" s="1"/>
  <c r="G18" i="3"/>
  <c r="H17" i="3"/>
  <c r="I17" i="3"/>
  <c r="N17" i="3" s="1"/>
  <c r="J17" i="3"/>
  <c r="O17" i="3" s="1"/>
  <c r="G17" i="3"/>
  <c r="H16" i="3"/>
  <c r="I16" i="3"/>
  <c r="J16" i="3"/>
  <c r="G16" i="3"/>
  <c r="J15" i="3"/>
  <c r="H15" i="3"/>
  <c r="I15" i="3"/>
  <c r="G15" i="3"/>
  <c r="M23" i="2"/>
  <c r="N23" i="2"/>
  <c r="O23" i="2"/>
  <c r="L23" i="2"/>
  <c r="M22" i="2"/>
  <c r="N22" i="2"/>
  <c r="O22" i="2"/>
  <c r="L22" i="2"/>
  <c r="M21" i="2"/>
  <c r="N21" i="2"/>
  <c r="O21" i="2"/>
  <c r="L21" i="2"/>
  <c r="M20" i="2"/>
  <c r="N20" i="2"/>
  <c r="O20" i="2"/>
  <c r="L20" i="2"/>
  <c r="M19" i="2"/>
  <c r="N19" i="2"/>
  <c r="O19" i="2"/>
  <c r="L19" i="2"/>
  <c r="M18" i="2"/>
  <c r="N18" i="2"/>
  <c r="O18" i="2"/>
  <c r="L18" i="2"/>
  <c r="M17" i="2"/>
  <c r="N17" i="2"/>
  <c r="O17" i="2"/>
  <c r="L17" i="2"/>
  <c r="M16" i="2"/>
  <c r="N16" i="2"/>
  <c r="O16" i="2"/>
  <c r="L16" i="2"/>
  <c r="O15" i="2"/>
  <c r="M15" i="2"/>
  <c r="N15" i="2"/>
  <c r="L15" i="2"/>
  <c r="H23" i="2"/>
  <c r="I23" i="2"/>
  <c r="J23" i="2"/>
  <c r="G23" i="2"/>
  <c r="H22" i="2"/>
  <c r="I22" i="2"/>
  <c r="J22" i="2"/>
  <c r="G22" i="2"/>
  <c r="H21" i="2"/>
  <c r="I21" i="2"/>
  <c r="J21" i="2"/>
  <c r="G21" i="2"/>
  <c r="H20" i="2"/>
  <c r="I20" i="2"/>
  <c r="J20" i="2"/>
  <c r="G20" i="2"/>
  <c r="H19" i="2"/>
  <c r="I19" i="2"/>
  <c r="J19" i="2"/>
  <c r="G19" i="2"/>
  <c r="H18" i="2"/>
  <c r="I18" i="2"/>
  <c r="J18" i="2"/>
  <c r="G18" i="2"/>
  <c r="H17" i="2"/>
  <c r="I17" i="2"/>
  <c r="J17" i="2"/>
  <c r="G17" i="2"/>
  <c r="H15" i="2"/>
  <c r="I15" i="2"/>
  <c r="J15" i="2"/>
  <c r="H16" i="2"/>
  <c r="I16" i="2"/>
  <c r="J16" i="2"/>
  <c r="G16" i="2"/>
  <c r="G15" i="2"/>
  <c r="P29" i="1"/>
  <c r="P30" i="1"/>
  <c r="P31" i="1"/>
  <c r="P32" i="1"/>
  <c r="P33" i="1"/>
  <c r="P34" i="1"/>
  <c r="O29" i="1"/>
  <c r="O30" i="1"/>
  <c r="O31" i="1"/>
  <c r="O32" i="1"/>
  <c r="O33" i="1"/>
  <c r="O34" i="1"/>
  <c r="N29" i="1"/>
  <c r="N30" i="1"/>
  <c r="N31" i="1"/>
  <c r="N32" i="1"/>
  <c r="N33" i="1"/>
  <c r="N34" i="1"/>
  <c r="N28" i="1"/>
  <c r="O28" i="1"/>
  <c r="P28" i="1"/>
  <c r="M29" i="1"/>
  <c r="M30" i="1"/>
  <c r="M31" i="1"/>
  <c r="M32" i="1"/>
  <c r="M33" i="1"/>
  <c r="M34" i="1"/>
  <c r="M28" i="1"/>
  <c r="N25" i="1"/>
  <c r="O25" i="1"/>
  <c r="P25" i="1"/>
  <c r="M25" i="1"/>
  <c r="I34" i="1"/>
  <c r="J34" i="1"/>
  <c r="K34" i="1"/>
  <c r="H34" i="1"/>
  <c r="I33" i="1"/>
  <c r="J33" i="1"/>
  <c r="K33" i="1"/>
  <c r="H33" i="1"/>
  <c r="I32" i="1"/>
  <c r="J32" i="1"/>
  <c r="K32" i="1"/>
  <c r="H32" i="1"/>
  <c r="I31" i="1"/>
  <c r="J31" i="1"/>
  <c r="K31" i="1"/>
  <c r="H31" i="1"/>
  <c r="I30" i="1"/>
  <c r="J30" i="1"/>
  <c r="K30" i="1"/>
  <c r="H30" i="1"/>
  <c r="I29" i="1"/>
  <c r="J29" i="1"/>
  <c r="K29" i="1"/>
  <c r="H29" i="1"/>
  <c r="I28" i="1"/>
  <c r="J28" i="1"/>
  <c r="K28" i="1"/>
  <c r="H28" i="1"/>
  <c r="I25" i="1"/>
  <c r="J25" i="1"/>
  <c r="K25" i="1"/>
  <c r="H25" i="1"/>
</calcChain>
</file>

<file path=xl/sharedStrings.xml><?xml version="1.0" encoding="utf-8"?>
<sst xmlns="http://schemas.openxmlformats.org/spreadsheetml/2006/main" count="70" uniqueCount="29">
  <si>
    <t>Ach(-6)</t>
    <phoneticPr fontId="2" type="noConversion"/>
  </si>
  <si>
    <t>Ach(-6.5)</t>
    <phoneticPr fontId="2" type="noConversion"/>
  </si>
  <si>
    <t>Ach(-7)</t>
    <phoneticPr fontId="2" type="noConversion"/>
  </si>
  <si>
    <t>Ach(-7.5)</t>
    <phoneticPr fontId="2" type="noConversion"/>
  </si>
  <si>
    <t>Ach(-8)</t>
    <phoneticPr fontId="2" type="noConversion"/>
  </si>
  <si>
    <t>Ach(-8.5)</t>
    <phoneticPr fontId="2" type="noConversion"/>
  </si>
  <si>
    <t>Ach(-9)</t>
    <phoneticPr fontId="2" type="noConversion"/>
  </si>
  <si>
    <t>Ach(-9.5)</t>
    <phoneticPr fontId="2" type="noConversion"/>
  </si>
  <si>
    <t>Ach(-10)</t>
    <phoneticPr fontId="2" type="noConversion"/>
  </si>
  <si>
    <t>Dose Response</t>
    <phoneticPr fontId="2" type="noConversion"/>
  </si>
  <si>
    <t>Ach(-6)</t>
  </si>
  <si>
    <t>Viability test</t>
    <phoneticPr fontId="2" type="noConversion"/>
  </si>
  <si>
    <t>Changes in tension(% of 60mM KCl)</t>
  </si>
  <si>
    <t>max</t>
    <phoneticPr fontId="2" type="noConversion"/>
  </si>
  <si>
    <t>mN</t>
  </si>
  <si>
    <t>Nomolization</t>
    <phoneticPr fontId="2" type="noConversion"/>
  </si>
  <si>
    <t>Channel 4</t>
  </si>
  <si>
    <t>Channel 3</t>
  </si>
  <si>
    <t>Channel 2</t>
  </si>
  <si>
    <t>Channel 1</t>
  </si>
  <si>
    <t>Myograph</t>
  </si>
  <si>
    <t>U4(-8)</t>
    <phoneticPr fontId="2" type="noConversion"/>
  </si>
  <si>
    <t>U4(-9)</t>
  </si>
  <si>
    <t>U4(-10)</t>
  </si>
  <si>
    <t>U4(-9.5)</t>
    <phoneticPr fontId="2" type="noConversion"/>
  </si>
  <si>
    <t>U4(-8.5)</t>
    <phoneticPr fontId="2" type="noConversion"/>
  </si>
  <si>
    <t>not enough</t>
    <phoneticPr fontId="2" type="noConversion"/>
  </si>
  <si>
    <t>miR+</t>
    <phoneticPr fontId="2" type="noConversion"/>
  </si>
  <si>
    <t>miR-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</si>
</sst>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DengXian"/>
      <family val="2"/>
      <charset val="134"/>
      <scheme val="minor"/>
    </font>
    <font>
      <b/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name val="DengXian"/>
      <family val="3"/>
      <charset val="134"/>
      <scheme val="minor"/>
    </font>
    <font>
      <sz val="12"/>
      <color rgb="FF000000"/>
      <name val="DengXian"/>
      <family val="3"/>
      <charset val="134"/>
      <scheme val="minor"/>
    </font>
    <font>
      <sz val="11"/>
      <color theme="1"/>
      <name val="DengXian"/>
      <family val="3"/>
      <charset val="134"/>
      <scheme val="minor"/>
    </font>
    <font>
      <b/>
      <sz val="12"/>
      <color rgb="FF000000"/>
      <name val="DengXian"/>
      <family val="3"/>
      <charset val="134"/>
      <scheme val="minor"/>
    </font>
    <font>
      <b/>
      <sz val="11"/>
      <color theme="1"/>
      <name val="DengXian"/>
      <family val="3"/>
      <charset val="134"/>
      <scheme val="minor"/>
    </font>
    <font>
      <b/>
      <sz val="11"/>
      <color rgb="FF000000"/>
      <name val="DengXian"/>
      <family val="3"/>
      <charset val="134"/>
      <scheme val="minor"/>
    </font>
    <font>
      <sz val="12"/>
      <color rgb="FFFF0000"/>
      <name val="DengXian"/>
      <family val="3"/>
      <charset val="134"/>
      <scheme val="minor"/>
    </font>
    <font>
      <sz val="12"/>
      <color theme="1"/>
      <name val="DengXian"/>
      <family val="4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4B084"/>
        <bgColor rgb="FF000000"/>
      </patternFill>
    </fill>
    <fill>
      <patternFill patternType="solid">
        <fgColor rgb="FF8497B0"/>
        <bgColor rgb="FF000000"/>
      </patternFill>
    </fill>
    <fill>
      <patternFill patternType="solid">
        <fgColor rgb="FFB4C6E7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Fill="1"/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4" fillId="3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Alignment="1">
      <alignment wrapText="1"/>
    </xf>
    <xf numFmtId="0" fontId="1" fillId="0" borderId="0" xfId="0" applyFont="1"/>
    <xf numFmtId="0" fontId="8" fillId="4" borderId="0" xfId="0" applyFont="1" applyFill="1"/>
    <xf numFmtId="0" fontId="8" fillId="4" borderId="0" xfId="0" applyFont="1" applyFill="1" applyAlignment="1">
      <alignment horizontal="right"/>
    </xf>
    <xf numFmtId="0" fontId="9" fillId="2" borderId="0" xfId="0" applyFont="1" applyFill="1"/>
    <xf numFmtId="0" fontId="4" fillId="0" borderId="0" xfId="0" applyFont="1" applyFill="1"/>
    <xf numFmtId="0" fontId="5" fillId="0" borderId="0" xfId="0" applyFont="1" applyFill="1"/>
    <xf numFmtId="0" fontId="0" fillId="0" borderId="0" xfId="0" applyFill="1"/>
    <xf numFmtId="0" fontId="10" fillId="2" borderId="0" xfId="0" applyFont="1" applyFill="1"/>
    <xf numFmtId="0" fontId="4" fillId="0" borderId="0" xfId="0" applyFont="1" applyAlignment="1">
      <alignment horizontal="center"/>
    </xf>
    <xf numFmtId="10" fontId="0" fillId="0" borderId="0" xfId="0" applyNumberFormat="1"/>
    <xf numFmtId="3" fontId="0" fillId="0" borderId="0" xfId="0" applyNumberFormat="1"/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workbookViewId="0">
      <selection activeCell="D1" sqref="D1:E1"/>
    </sheetView>
  </sheetViews>
  <sheetFormatPr baseColWidth="10" defaultRowHeight="16" x14ac:dyDescent="0.2"/>
  <sheetData>
    <row r="1" spans="1:5" x14ac:dyDescent="0.2">
      <c r="A1" s="6" t="s">
        <v>20</v>
      </c>
      <c r="B1" s="18" t="s">
        <v>28</v>
      </c>
      <c r="C1" s="18"/>
      <c r="D1" s="18" t="s">
        <v>27</v>
      </c>
      <c r="E1" s="18"/>
    </row>
    <row r="2" spans="1:5" x14ac:dyDescent="0.2">
      <c r="A2" s="3"/>
      <c r="B2" s="4" t="s">
        <v>19</v>
      </c>
      <c r="C2" s="3" t="s">
        <v>18</v>
      </c>
      <c r="D2" s="3" t="s">
        <v>17</v>
      </c>
      <c r="E2" s="3" t="s">
        <v>16</v>
      </c>
    </row>
    <row r="3" spans="1:5" x14ac:dyDescent="0.2">
      <c r="A3" s="6" t="s">
        <v>15</v>
      </c>
      <c r="B3" s="4"/>
      <c r="C3" s="3"/>
      <c r="D3" s="3"/>
      <c r="E3" s="3"/>
    </row>
    <row r="4" spans="1:5" x14ac:dyDescent="0.2">
      <c r="A4" s="3" t="s">
        <v>14</v>
      </c>
    </row>
    <row r="5" spans="1:5" x14ac:dyDescent="0.2">
      <c r="A5" s="3"/>
    </row>
    <row r="6" spans="1:5" x14ac:dyDescent="0.2">
      <c r="A6" s="11">
        <v>5</v>
      </c>
      <c r="B6">
        <v>1.7290000000000001</v>
      </c>
      <c r="C6">
        <v>1.7869999999999999</v>
      </c>
      <c r="D6">
        <v>1.0289999999999999</v>
      </c>
      <c r="E6">
        <v>0.96299999999999997</v>
      </c>
    </row>
    <row r="7" spans="1:5" x14ac:dyDescent="0.2">
      <c r="A7" s="11"/>
      <c r="B7" s="4"/>
      <c r="C7" s="3"/>
      <c r="D7" s="3"/>
      <c r="E7" s="3"/>
    </row>
    <row r="8" spans="1:5" x14ac:dyDescent="0.2">
      <c r="A8" s="11">
        <v>10</v>
      </c>
      <c r="B8" s="7">
        <v>2.6269999999999998</v>
      </c>
      <c r="C8" s="7">
        <v>2.5499999999999998</v>
      </c>
      <c r="D8" s="7">
        <v>1.4615</v>
      </c>
      <c r="E8" s="7">
        <v>1.4298</v>
      </c>
    </row>
    <row r="9" spans="1:5" x14ac:dyDescent="0.2">
      <c r="A9" s="11"/>
      <c r="B9" s="4"/>
      <c r="C9" s="3"/>
      <c r="D9" s="3"/>
      <c r="E9" s="3"/>
    </row>
    <row r="10" spans="1:5" x14ac:dyDescent="0.2">
      <c r="A10" s="11">
        <v>15</v>
      </c>
      <c r="B10" s="7">
        <v>3.8734000000000002</v>
      </c>
      <c r="C10" s="7">
        <v>3.6027</v>
      </c>
      <c r="D10" s="7">
        <v>2.1839</v>
      </c>
      <c r="E10" s="7">
        <v>2.0880999999999998</v>
      </c>
    </row>
    <row r="11" spans="1:5" x14ac:dyDescent="0.2">
      <c r="A11" s="11"/>
      <c r="B11" s="4"/>
      <c r="C11" s="3"/>
      <c r="D11" s="3"/>
      <c r="E11" s="3"/>
    </row>
    <row r="12" spans="1:5" x14ac:dyDescent="0.2">
      <c r="A12" s="12" t="s">
        <v>13</v>
      </c>
      <c r="B12" s="10"/>
      <c r="C12" s="10"/>
      <c r="D12" s="10"/>
      <c r="E12" s="10"/>
    </row>
    <row r="13" spans="1:5" ht="45" x14ac:dyDescent="0.2">
      <c r="A13" s="9" t="s">
        <v>12</v>
      </c>
    </row>
    <row r="14" spans="1:5" x14ac:dyDescent="0.2">
      <c r="A14" s="9"/>
      <c r="B14" s="4"/>
      <c r="C14" s="3"/>
      <c r="D14" s="3"/>
      <c r="E14" s="3"/>
    </row>
    <row r="15" spans="1:5" x14ac:dyDescent="0.2">
      <c r="A15" s="8" t="s">
        <v>11</v>
      </c>
      <c r="B15" s="7"/>
      <c r="C15" s="6"/>
      <c r="D15" s="6"/>
      <c r="E15" s="6"/>
    </row>
    <row r="16" spans="1:5" x14ac:dyDescent="0.2">
      <c r="A16" s="5" t="s">
        <v>23</v>
      </c>
      <c r="B16" s="4"/>
      <c r="C16" s="3"/>
      <c r="D16" s="3"/>
      <c r="E16" s="3"/>
    </row>
    <row r="17" spans="1:16" x14ac:dyDescent="0.2">
      <c r="A17" s="5" t="s">
        <v>24</v>
      </c>
      <c r="B17" s="4"/>
      <c r="C17" s="3"/>
      <c r="D17" s="3"/>
      <c r="E17" s="3"/>
    </row>
    <row r="18" spans="1:16" x14ac:dyDescent="0.2">
      <c r="A18" s="5" t="s">
        <v>22</v>
      </c>
      <c r="B18" s="4"/>
      <c r="C18" s="3"/>
      <c r="D18" s="3"/>
      <c r="E18" s="3"/>
    </row>
    <row r="19" spans="1:16" x14ac:dyDescent="0.2">
      <c r="A19" s="5" t="s">
        <v>25</v>
      </c>
      <c r="B19" s="4"/>
      <c r="C19" s="3"/>
      <c r="D19" s="3"/>
      <c r="E19" s="3"/>
    </row>
    <row r="20" spans="1:16" x14ac:dyDescent="0.2">
      <c r="A20" s="5" t="s">
        <v>21</v>
      </c>
      <c r="B20" s="4"/>
      <c r="C20" s="3"/>
      <c r="D20" s="3"/>
      <c r="E20" s="3"/>
    </row>
    <row r="21" spans="1:16" x14ac:dyDescent="0.2">
      <c r="A21" s="13" t="s">
        <v>10</v>
      </c>
      <c r="B21" s="4"/>
      <c r="C21" s="3"/>
      <c r="D21" s="3"/>
      <c r="E21" s="3"/>
    </row>
    <row r="22" spans="1:16" x14ac:dyDescent="0.2">
      <c r="A22" s="2" t="s">
        <v>26</v>
      </c>
      <c r="B22" s="4"/>
      <c r="C22" s="3"/>
      <c r="D22" s="3"/>
      <c r="E22" s="3"/>
    </row>
    <row r="23" spans="1:16" s="16" customFormat="1" x14ac:dyDescent="0.2">
      <c r="A23" s="14"/>
      <c r="B23" s="15"/>
      <c r="C23" s="14"/>
      <c r="D23" s="14"/>
      <c r="E23" s="14"/>
    </row>
    <row r="24" spans="1:16" x14ac:dyDescent="0.2">
      <c r="A24" s="6" t="s">
        <v>9</v>
      </c>
      <c r="B24" s="4"/>
      <c r="C24" s="3"/>
      <c r="D24" s="3"/>
      <c r="E24" s="3"/>
    </row>
    <row r="25" spans="1:16" x14ac:dyDescent="0.2">
      <c r="A25" s="5" t="s">
        <v>21</v>
      </c>
      <c r="B25" s="4">
        <v>8.0071999999999992</v>
      </c>
      <c r="C25" s="3">
        <v>8.4480000000000004</v>
      </c>
      <c r="D25" s="3">
        <v>5.8007999999999997</v>
      </c>
      <c r="E25" s="3">
        <v>5.6619999999999999</v>
      </c>
      <c r="H25" s="19">
        <f>B25/B25</f>
        <v>1</v>
      </c>
      <c r="I25" s="19">
        <f t="shared" ref="I25:K25" si="0">C25/C25</f>
        <v>1</v>
      </c>
      <c r="J25" s="19">
        <f t="shared" si="0"/>
        <v>1</v>
      </c>
      <c r="K25" s="19">
        <f t="shared" si="0"/>
        <v>1</v>
      </c>
      <c r="M25" s="19">
        <f>1-H25</f>
        <v>0</v>
      </c>
      <c r="N25" s="19">
        <f t="shared" ref="N25:P25" si="1">1-I25</f>
        <v>0</v>
      </c>
      <c r="O25" s="19">
        <f t="shared" si="1"/>
        <v>0</v>
      </c>
      <c r="P25" s="19">
        <f t="shared" si="1"/>
        <v>0</v>
      </c>
    </row>
    <row r="26" spans="1:16" x14ac:dyDescent="0.2">
      <c r="A26" s="17" t="s">
        <v>8</v>
      </c>
      <c r="H26" s="19"/>
      <c r="I26" s="19"/>
      <c r="J26" s="19"/>
      <c r="K26" s="19"/>
    </row>
    <row r="27" spans="1:16" x14ac:dyDescent="0.2">
      <c r="A27" s="17" t="s">
        <v>7</v>
      </c>
      <c r="H27" s="19"/>
      <c r="I27" s="19"/>
      <c r="J27" s="19"/>
      <c r="K27" s="19"/>
    </row>
    <row r="28" spans="1:16" x14ac:dyDescent="0.2">
      <c r="A28" s="2" t="s">
        <v>6</v>
      </c>
      <c r="B28" s="4">
        <v>7.5951000000000004</v>
      </c>
      <c r="C28" s="3">
        <v>8.1783000000000001</v>
      </c>
      <c r="D28" s="3">
        <v>5.6254999999999997</v>
      </c>
      <c r="E28" s="3">
        <v>5.3421000000000003</v>
      </c>
      <c r="H28" s="19">
        <f>B28/B25</f>
        <v>0.94853381956239402</v>
      </c>
      <c r="I28" s="19">
        <f t="shared" ref="I28:K28" si="2">C28/C25</f>
        <v>0.96807528409090904</v>
      </c>
      <c r="J28" s="19">
        <f t="shared" si="2"/>
        <v>0.96978003034064264</v>
      </c>
      <c r="K28" s="19">
        <f t="shared" si="2"/>
        <v>0.94350052984811028</v>
      </c>
      <c r="M28" s="19">
        <f>1-H28</f>
        <v>5.1466180437605979E-2</v>
      </c>
      <c r="N28" s="19">
        <f t="shared" ref="N28:P34" si="3">1-I28</f>
        <v>3.1924715909090962E-2</v>
      </c>
      <c r="O28" s="19">
        <f t="shared" si="3"/>
        <v>3.021996965935736E-2</v>
      </c>
      <c r="P28" s="19">
        <f t="shared" si="3"/>
        <v>5.6499470151889719E-2</v>
      </c>
    </row>
    <row r="29" spans="1:16" x14ac:dyDescent="0.2">
      <c r="A29" s="2" t="s">
        <v>5</v>
      </c>
      <c r="B29" s="4">
        <v>7.6763000000000003</v>
      </c>
      <c r="C29" s="3">
        <v>8.0358999999999998</v>
      </c>
      <c r="D29" s="3">
        <v>5.6055000000000001</v>
      </c>
      <c r="E29" s="3">
        <v>5.2031000000000001</v>
      </c>
      <c r="H29" s="19">
        <f>B29/B25</f>
        <v>0.9586746927765013</v>
      </c>
      <c r="I29" s="19">
        <f t="shared" ref="I29:K29" si="4">C29/C25</f>
        <v>0.95121922348484844</v>
      </c>
      <c r="J29" s="19">
        <f t="shared" si="4"/>
        <v>0.96633223003723634</v>
      </c>
      <c r="K29" s="19">
        <f t="shared" si="4"/>
        <v>0.91895090074178742</v>
      </c>
      <c r="M29" s="19">
        <f t="shared" ref="M29:M34" si="5">1-H29</f>
        <v>4.1325307223498697E-2</v>
      </c>
      <c r="N29" s="19">
        <f t="shared" si="3"/>
        <v>4.8780776515151558E-2</v>
      </c>
      <c r="O29" s="19">
        <f t="shared" si="3"/>
        <v>3.3667769962763661E-2</v>
      </c>
      <c r="P29" s="19">
        <f t="shared" si="3"/>
        <v>8.1049099258212576E-2</v>
      </c>
    </row>
    <row r="30" spans="1:16" x14ac:dyDescent="0.2">
      <c r="A30" s="2" t="s">
        <v>4</v>
      </c>
      <c r="B30" s="4">
        <v>6.8544999999999998</v>
      </c>
      <c r="C30" s="3">
        <v>7.3928000000000003</v>
      </c>
      <c r="D30" s="3">
        <v>5.4489999999999998</v>
      </c>
      <c r="E30" s="3">
        <v>5.2507000000000001</v>
      </c>
      <c r="H30" s="19">
        <f>B30/B25</f>
        <v>0.85604206214407041</v>
      </c>
      <c r="I30" s="19">
        <f t="shared" ref="I30:K30" si="6">C30/C25</f>
        <v>0.87509469696969699</v>
      </c>
      <c r="J30" s="19">
        <f t="shared" si="6"/>
        <v>0.93935319266308093</v>
      </c>
      <c r="K30" s="19">
        <f t="shared" si="6"/>
        <v>0.92735782409042744</v>
      </c>
      <c r="M30" s="19">
        <f t="shared" si="5"/>
        <v>0.14395793785592959</v>
      </c>
      <c r="N30" s="19">
        <f t="shared" si="3"/>
        <v>0.12490530303030301</v>
      </c>
      <c r="O30" s="19">
        <f t="shared" si="3"/>
        <v>6.0646807336919073E-2</v>
      </c>
      <c r="P30" s="19">
        <f t="shared" si="3"/>
        <v>7.2642175909572559E-2</v>
      </c>
    </row>
    <row r="31" spans="1:16" x14ac:dyDescent="0.2">
      <c r="A31" s="2" t="s">
        <v>3</v>
      </c>
      <c r="B31" s="4">
        <v>6.0689000000000002</v>
      </c>
      <c r="C31" s="3">
        <v>6.8457999999999997</v>
      </c>
      <c r="D31" s="3">
        <v>4.6063999999999998</v>
      </c>
      <c r="E31" s="3">
        <v>4.4798</v>
      </c>
      <c r="H31" s="19">
        <f>B31/B25</f>
        <v>0.75793036267359382</v>
      </c>
      <c r="I31" s="19">
        <f t="shared" ref="I31:K31" si="7">C31/C25</f>
        <v>0.8103456439393939</v>
      </c>
      <c r="J31" s="19">
        <f t="shared" si="7"/>
        <v>0.79409736588056823</v>
      </c>
      <c r="K31" s="19">
        <f t="shared" si="7"/>
        <v>0.79120452137054043</v>
      </c>
      <c r="M31" s="19">
        <f t="shared" si="5"/>
        <v>0.24206963732640618</v>
      </c>
      <c r="N31" s="19">
        <f t="shared" si="3"/>
        <v>0.1896543560606061</v>
      </c>
      <c r="O31" s="19">
        <f t="shared" si="3"/>
        <v>0.20590263411943177</v>
      </c>
      <c r="P31" s="19">
        <f t="shared" si="3"/>
        <v>0.20879547862945957</v>
      </c>
    </row>
    <row r="32" spans="1:16" x14ac:dyDescent="0.2">
      <c r="A32" s="2" t="s">
        <v>2</v>
      </c>
      <c r="B32" s="4">
        <v>4.1280999999999999</v>
      </c>
      <c r="C32" s="3">
        <v>5.3410000000000002</v>
      </c>
      <c r="D32" s="3">
        <v>3.5569999999999999</v>
      </c>
      <c r="E32" s="3">
        <v>3.3921999999999999</v>
      </c>
      <c r="H32" s="19">
        <f>B32/B25</f>
        <v>0.51554850634429017</v>
      </c>
      <c r="I32" s="19">
        <f t="shared" ref="I32:K32" si="8">C32/C25</f>
        <v>0.63222064393939392</v>
      </c>
      <c r="J32" s="19">
        <f t="shared" si="8"/>
        <v>0.613191283960833</v>
      </c>
      <c r="K32" s="19">
        <f t="shared" si="8"/>
        <v>0.59911691981631932</v>
      </c>
      <c r="M32" s="19">
        <f t="shared" si="5"/>
        <v>0.48445149365570983</v>
      </c>
      <c r="N32" s="19">
        <f t="shared" si="3"/>
        <v>0.36777935606060608</v>
      </c>
      <c r="O32" s="19">
        <f t="shared" si="3"/>
        <v>0.386808716039167</v>
      </c>
      <c r="P32" s="19">
        <f t="shared" si="3"/>
        <v>0.40088308018368068</v>
      </c>
    </row>
    <row r="33" spans="1:16" x14ac:dyDescent="0.2">
      <c r="A33" s="2" t="s">
        <v>1</v>
      </c>
      <c r="B33" s="4">
        <v>3.2113999999999998</v>
      </c>
      <c r="C33" s="3">
        <v>4.2671000000000001</v>
      </c>
      <c r="D33" s="3">
        <v>2.4581</v>
      </c>
      <c r="E33" s="3">
        <v>2.9329000000000001</v>
      </c>
      <c r="H33" s="19">
        <f>B33/B25</f>
        <v>0.40106404236187432</v>
      </c>
      <c r="I33" s="19">
        <f t="shared" ref="I33:K33" si="9">C33/C25</f>
        <v>0.50510179924242427</v>
      </c>
      <c r="J33" s="19">
        <f t="shared" si="9"/>
        <v>0.42375189629016691</v>
      </c>
      <c r="K33" s="19">
        <f t="shared" si="9"/>
        <v>0.51799717414341229</v>
      </c>
      <c r="M33" s="19">
        <f t="shared" si="5"/>
        <v>0.59893595763812568</v>
      </c>
      <c r="N33" s="19">
        <f t="shared" si="3"/>
        <v>0.49489820075757573</v>
      </c>
      <c r="O33" s="19">
        <f t="shared" si="3"/>
        <v>0.57624810370983304</v>
      </c>
      <c r="P33" s="19">
        <f t="shared" si="3"/>
        <v>0.48200282585658771</v>
      </c>
    </row>
    <row r="34" spans="1:16" x14ac:dyDescent="0.2">
      <c r="A34" s="2" t="s">
        <v>0</v>
      </c>
      <c r="B34" s="1">
        <v>2.4521000000000002</v>
      </c>
      <c r="C34" s="1">
        <v>2.9207000000000001</v>
      </c>
      <c r="D34" s="1">
        <v>2.0861999999999998</v>
      </c>
      <c r="E34" s="1">
        <v>2.4786000000000001</v>
      </c>
      <c r="H34" s="19">
        <f>B34/B25</f>
        <v>0.30623688680187838</v>
      </c>
      <c r="I34" s="19">
        <f t="shared" ref="I34:K34" si="10">C34/C25</f>
        <v>0.34572679924242422</v>
      </c>
      <c r="J34" s="19">
        <f t="shared" si="10"/>
        <v>0.35964004964832436</v>
      </c>
      <c r="K34" s="19">
        <f t="shared" si="10"/>
        <v>0.43776050865418581</v>
      </c>
      <c r="M34" s="19">
        <f t="shared" si="5"/>
        <v>0.69376311319812167</v>
      </c>
      <c r="N34" s="19">
        <f t="shared" si="3"/>
        <v>0.65427320075757578</v>
      </c>
      <c r="O34" s="19">
        <f t="shared" si="3"/>
        <v>0.6403599503516757</v>
      </c>
      <c r="P34" s="19">
        <f t="shared" si="3"/>
        <v>0.56223949134581419</v>
      </c>
    </row>
  </sheetData>
  <sortState xmlns:xlrd2="http://schemas.microsoft.com/office/spreadsheetml/2017/richdata2" ref="A18:A20">
    <sortCondition descending="1" ref="A18"/>
  </sortState>
  <mergeCells count="2">
    <mergeCell ref="B1:C1"/>
    <mergeCell ref="D1:E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79660-8C1C-A04D-A954-1EB1FF3C6364}">
  <dimension ref="A1:O23"/>
  <sheetViews>
    <sheetView topLeftCell="A13" workbookViewId="0">
      <selection activeCell="D1" sqref="D1:E1"/>
    </sheetView>
  </sheetViews>
  <sheetFormatPr baseColWidth="10" defaultRowHeight="16" x14ac:dyDescent="0.2"/>
  <sheetData>
    <row r="1" spans="1:15" x14ac:dyDescent="0.2">
      <c r="A1" s="6" t="s">
        <v>20</v>
      </c>
      <c r="B1" s="18" t="s">
        <v>28</v>
      </c>
      <c r="C1" s="18"/>
      <c r="D1" s="18" t="s">
        <v>27</v>
      </c>
      <c r="E1" s="18"/>
    </row>
    <row r="2" spans="1:15" x14ac:dyDescent="0.2">
      <c r="A2" s="3"/>
      <c r="B2" s="4" t="s">
        <v>19</v>
      </c>
      <c r="C2" s="3" t="s">
        <v>18</v>
      </c>
      <c r="D2" s="3" t="s">
        <v>17</v>
      </c>
      <c r="E2" s="3" t="s">
        <v>16</v>
      </c>
    </row>
    <row r="3" spans="1:15" x14ac:dyDescent="0.2">
      <c r="A3" s="6" t="s">
        <v>15</v>
      </c>
      <c r="B3" s="4"/>
      <c r="C3" s="3"/>
      <c r="D3" s="3"/>
      <c r="E3" s="3"/>
    </row>
    <row r="4" spans="1:15" x14ac:dyDescent="0.2">
      <c r="A4" s="3" t="s">
        <v>14</v>
      </c>
    </row>
    <row r="5" spans="1:15" x14ac:dyDescent="0.2">
      <c r="A5" s="3"/>
      <c r="B5">
        <v>8.5000000000000006E-3</v>
      </c>
      <c r="C5">
        <v>9.3799999999999994E-2</v>
      </c>
      <c r="D5">
        <v>-1.5699999999999999E-2</v>
      </c>
      <c r="E5">
        <v>8.3999999999999995E-3</v>
      </c>
    </row>
    <row r="6" spans="1:15" x14ac:dyDescent="0.2">
      <c r="A6" s="11">
        <v>5</v>
      </c>
      <c r="B6">
        <v>1.4137999999999999</v>
      </c>
      <c r="C6">
        <v>2.2785000000000002</v>
      </c>
      <c r="D6">
        <v>1.3698999999999999</v>
      </c>
      <c r="E6">
        <v>1.9061999999999999</v>
      </c>
    </row>
    <row r="7" spans="1:15" x14ac:dyDescent="0.2">
      <c r="A7" s="11"/>
      <c r="B7" s="4"/>
      <c r="C7" s="3"/>
      <c r="D7" s="3"/>
      <c r="E7" s="3"/>
    </row>
    <row r="8" spans="1:15" x14ac:dyDescent="0.2">
      <c r="A8" s="11">
        <v>10</v>
      </c>
      <c r="B8" s="7">
        <v>1.7302999999999999</v>
      </c>
      <c r="C8" s="7">
        <v>2.7538</v>
      </c>
      <c r="D8" s="7">
        <v>1.8385</v>
      </c>
      <c r="E8" s="7">
        <v>2.7725</v>
      </c>
    </row>
    <row r="9" spans="1:15" x14ac:dyDescent="0.2">
      <c r="A9" s="11"/>
      <c r="B9" s="4"/>
      <c r="C9" s="3"/>
      <c r="D9" s="3"/>
      <c r="E9" s="3"/>
    </row>
    <row r="10" spans="1:15" x14ac:dyDescent="0.2">
      <c r="A10" s="11">
        <v>15</v>
      </c>
      <c r="B10" s="7">
        <v>2.8603000000000001</v>
      </c>
      <c r="C10" s="7">
        <v>3.9952000000000001</v>
      </c>
      <c r="D10" s="7">
        <v>2.7416999999999998</v>
      </c>
      <c r="E10" s="7">
        <v>4.1936999999999998</v>
      </c>
    </row>
    <row r="11" spans="1:15" x14ac:dyDescent="0.2">
      <c r="A11" s="11"/>
      <c r="B11" s="4"/>
      <c r="C11" s="3"/>
      <c r="D11" s="3"/>
      <c r="E11" s="3"/>
    </row>
    <row r="12" spans="1:15" x14ac:dyDescent="0.2">
      <c r="A12" s="12" t="s">
        <v>13</v>
      </c>
      <c r="B12" s="10"/>
      <c r="C12" s="10"/>
      <c r="D12" s="10"/>
      <c r="E12" s="10"/>
    </row>
    <row r="13" spans="1:15" ht="64" x14ac:dyDescent="0.2">
      <c r="A13" s="9" t="s">
        <v>12</v>
      </c>
    </row>
    <row r="14" spans="1:15" x14ac:dyDescent="0.2">
      <c r="A14" s="6" t="s">
        <v>9</v>
      </c>
      <c r="B14" s="4"/>
      <c r="C14" s="3"/>
      <c r="D14" s="3"/>
      <c r="E14" s="3"/>
    </row>
    <row r="15" spans="1:15" x14ac:dyDescent="0.2">
      <c r="A15" s="5" t="s">
        <v>21</v>
      </c>
      <c r="B15" s="4">
        <v>5.4211</v>
      </c>
      <c r="C15" s="3">
        <v>7.5260999999999996</v>
      </c>
      <c r="D15" s="3">
        <v>5.6113</v>
      </c>
      <c r="E15" s="3">
        <v>8.0800999999999998</v>
      </c>
      <c r="G15">
        <f>B15/B15</f>
        <v>1</v>
      </c>
      <c r="H15">
        <f t="shared" ref="H15:J15" si="0">C15/C15</f>
        <v>1</v>
      </c>
      <c r="I15">
        <f t="shared" si="0"/>
        <v>1</v>
      </c>
      <c r="J15">
        <f t="shared" si="0"/>
        <v>1</v>
      </c>
      <c r="L15" s="19">
        <f>1-G15</f>
        <v>0</v>
      </c>
      <c r="M15" s="19">
        <f t="shared" ref="M15:N23" si="1">1-H15</f>
        <v>0</v>
      </c>
      <c r="N15" s="19">
        <f t="shared" si="1"/>
        <v>0</v>
      </c>
      <c r="O15" s="19">
        <f>1-J15</f>
        <v>0</v>
      </c>
    </row>
    <row r="16" spans="1:15" x14ac:dyDescent="0.2">
      <c r="A16" s="2" t="s">
        <v>6</v>
      </c>
      <c r="B16" s="4">
        <v>5.4012000000000002</v>
      </c>
      <c r="C16" s="3">
        <v>7.4874000000000001</v>
      </c>
      <c r="D16" s="3">
        <v>5.7751000000000001</v>
      </c>
      <c r="E16" s="3">
        <v>8.3309999999999995</v>
      </c>
      <c r="G16">
        <f>B16/B15</f>
        <v>0.99632915828890822</v>
      </c>
      <c r="H16">
        <f t="shared" ref="H16:J16" si="2">C16/C15</f>
        <v>0.99485789452704598</v>
      </c>
      <c r="I16">
        <f t="shared" si="2"/>
        <v>1.0291910965373443</v>
      </c>
      <c r="J16">
        <f t="shared" si="2"/>
        <v>1.0310515958960904</v>
      </c>
      <c r="L16" s="19">
        <f>1-G16</f>
        <v>3.6708417110917768E-3</v>
      </c>
      <c r="M16" s="19">
        <f t="shared" si="1"/>
        <v>5.1421054729540172E-3</v>
      </c>
      <c r="N16" s="19">
        <f t="shared" si="1"/>
        <v>-2.9191096537344308E-2</v>
      </c>
      <c r="O16" s="19">
        <f t="shared" ref="O16:O23" si="3">1-J16</f>
        <v>-3.1051595896090411E-2</v>
      </c>
    </row>
    <row r="17" spans="1:15" x14ac:dyDescent="0.2">
      <c r="A17" s="2" t="s">
        <v>5</v>
      </c>
      <c r="B17" s="4">
        <v>5.3978000000000002</v>
      </c>
      <c r="C17" s="3">
        <v>7.4923999999999999</v>
      </c>
      <c r="D17" s="3">
        <v>5.1288</v>
      </c>
      <c r="E17" s="3">
        <v>8.1936</v>
      </c>
      <c r="G17">
        <f>B17/B15</f>
        <v>0.99570197930309345</v>
      </c>
      <c r="H17">
        <f t="shared" ref="H17:J17" si="4">C17/C15</f>
        <v>0.99552224923931387</v>
      </c>
      <c r="I17">
        <f t="shared" si="4"/>
        <v>0.91401279560886073</v>
      </c>
      <c r="J17">
        <f t="shared" si="4"/>
        <v>1.0140468558557443</v>
      </c>
      <c r="L17" s="19">
        <f>1-G17</f>
        <v>4.298020696906546E-3</v>
      </c>
      <c r="M17" s="19">
        <f t="shared" si="1"/>
        <v>4.4777507606861278E-3</v>
      </c>
      <c r="N17" s="19">
        <f t="shared" si="1"/>
        <v>8.5987204391139271E-2</v>
      </c>
      <c r="O17" s="19">
        <f t="shared" si="3"/>
        <v>-1.4046855855744278E-2</v>
      </c>
    </row>
    <row r="18" spans="1:15" x14ac:dyDescent="0.2">
      <c r="A18" s="2" t="s">
        <v>4</v>
      </c>
      <c r="B18" s="4">
        <v>4.9870999999999999</v>
      </c>
      <c r="C18" s="3">
        <v>7.0944000000000003</v>
      </c>
      <c r="D18" s="3">
        <v>5.2310999999999996</v>
      </c>
      <c r="E18" s="3">
        <v>8.0259</v>
      </c>
      <c r="G18">
        <f>B18/B15</f>
        <v>0.91994244710483108</v>
      </c>
      <c r="H18">
        <f t="shared" ref="H18:J18" si="5">C18/C15</f>
        <v>0.94263961414278319</v>
      </c>
      <c r="I18">
        <f t="shared" si="5"/>
        <v>0.93224386505800794</v>
      </c>
      <c r="J18">
        <f t="shared" si="5"/>
        <v>0.99329216222571504</v>
      </c>
      <c r="L18" s="19">
        <f>1-G18</f>
        <v>8.0057552895168915E-2</v>
      </c>
      <c r="M18" s="19">
        <f t="shared" si="1"/>
        <v>5.7360385857216811E-2</v>
      </c>
      <c r="N18" s="19">
        <f t="shared" si="1"/>
        <v>6.7756134941992063E-2</v>
      </c>
      <c r="O18" s="19">
        <f t="shared" si="3"/>
        <v>6.7078377742849637E-3</v>
      </c>
    </row>
    <row r="19" spans="1:15" x14ac:dyDescent="0.2">
      <c r="A19" s="2" t="s">
        <v>3</v>
      </c>
      <c r="B19" s="4">
        <v>4.0320999999999998</v>
      </c>
      <c r="C19" s="3">
        <v>6.1585999999999999</v>
      </c>
      <c r="D19" s="3">
        <v>4.5494000000000003</v>
      </c>
      <c r="E19" s="3">
        <v>8.2995000000000001</v>
      </c>
      <c r="G19">
        <f>B19/B15</f>
        <v>0.743778937853941</v>
      </c>
      <c r="H19">
        <f t="shared" ref="H19:J19" si="6">C19/C15</f>
        <v>0.81829898619470909</v>
      </c>
      <c r="I19">
        <f t="shared" si="6"/>
        <v>0.81075686561046467</v>
      </c>
      <c r="J19">
        <f t="shared" si="6"/>
        <v>1.0271531292929543</v>
      </c>
      <c r="L19" s="19">
        <f>1-G19</f>
        <v>0.256221062146059</v>
      </c>
      <c r="M19" s="19">
        <f t="shared" si="1"/>
        <v>0.18170101380529091</v>
      </c>
      <c r="N19" s="19">
        <f t="shared" si="1"/>
        <v>0.18924313438953533</v>
      </c>
      <c r="O19" s="19">
        <f t="shared" si="3"/>
        <v>-2.7153129292954326E-2</v>
      </c>
    </row>
    <row r="20" spans="1:15" x14ac:dyDescent="0.2">
      <c r="A20" s="2" t="s">
        <v>2</v>
      </c>
      <c r="B20" s="4">
        <v>2.5426000000000002</v>
      </c>
      <c r="C20" s="3">
        <v>3.8803999999999998</v>
      </c>
      <c r="D20" s="3">
        <v>3.2631999999999999</v>
      </c>
      <c r="E20" s="3">
        <v>6.6753</v>
      </c>
      <c r="G20">
        <f>B20/B15</f>
        <v>0.46901920274483044</v>
      </c>
      <c r="H20">
        <f t="shared" ref="H20:J20" si="7">C20/C15</f>
        <v>0.51559240509692938</v>
      </c>
      <c r="I20">
        <f t="shared" si="7"/>
        <v>0.58154081941796021</v>
      </c>
      <c r="J20">
        <f t="shared" si="7"/>
        <v>0.82614076558458438</v>
      </c>
      <c r="L20" s="19">
        <f>1-G20</f>
        <v>0.53098079725516956</v>
      </c>
      <c r="M20" s="19">
        <f t="shared" si="1"/>
        <v>0.48440759490307062</v>
      </c>
      <c r="N20" s="19">
        <f t="shared" si="1"/>
        <v>0.41845918058203979</v>
      </c>
      <c r="O20" s="19">
        <f t="shared" si="3"/>
        <v>0.17385923441541562</v>
      </c>
    </row>
    <row r="21" spans="1:15" x14ac:dyDescent="0.2">
      <c r="A21" s="2" t="s">
        <v>1</v>
      </c>
      <c r="B21" s="4">
        <v>1.8210999999999999</v>
      </c>
      <c r="C21" s="3">
        <v>2.8959999999999999</v>
      </c>
      <c r="D21" s="3">
        <v>2.9836</v>
      </c>
      <c r="E21" s="3">
        <v>5.9817999999999998</v>
      </c>
      <c r="G21">
        <f>B21/B15</f>
        <v>0.33592813266680194</v>
      </c>
      <c r="H21">
        <f t="shared" ref="H21:J21" si="8">C21/C15</f>
        <v>0.38479424934561063</v>
      </c>
      <c r="I21">
        <f t="shared" si="8"/>
        <v>0.53171279382674252</v>
      </c>
      <c r="J21">
        <f t="shared" si="8"/>
        <v>0.74031261989331809</v>
      </c>
      <c r="L21" s="19">
        <f>1-G21</f>
        <v>0.66407186733319801</v>
      </c>
      <c r="M21" s="19">
        <f t="shared" si="1"/>
        <v>0.61520575065438932</v>
      </c>
      <c r="N21" s="19">
        <f t="shared" si="1"/>
        <v>0.46828720617325748</v>
      </c>
      <c r="O21" s="19">
        <f t="shared" si="3"/>
        <v>0.25968738010668191</v>
      </c>
    </row>
    <row r="22" spans="1:15" x14ac:dyDescent="0.2">
      <c r="A22" s="2" t="s">
        <v>0</v>
      </c>
      <c r="B22" s="1">
        <v>1.2598</v>
      </c>
      <c r="C22" s="1">
        <v>2.1774</v>
      </c>
      <c r="D22" s="1">
        <v>2.7315999999999998</v>
      </c>
      <c r="E22" s="1">
        <v>5.0688000000000004</v>
      </c>
      <c r="G22">
        <f>B22/B15</f>
        <v>0.23238826068510082</v>
      </c>
      <c r="H22">
        <f t="shared" ref="H22:J22" si="9">C22/C15</f>
        <v>0.28931319009845741</v>
      </c>
      <c r="I22">
        <f t="shared" si="9"/>
        <v>0.48680341453852044</v>
      </c>
      <c r="J22">
        <f t="shared" si="9"/>
        <v>0.62731896882464333</v>
      </c>
      <c r="L22" s="19">
        <f>1-G22</f>
        <v>0.76761173931489912</v>
      </c>
      <c r="M22" s="19">
        <f t="shared" si="1"/>
        <v>0.71068680990154265</v>
      </c>
      <c r="N22" s="19">
        <f t="shared" si="1"/>
        <v>0.5131965854614795</v>
      </c>
      <c r="O22" s="19">
        <f t="shared" si="3"/>
        <v>0.37268103117535667</v>
      </c>
    </row>
    <row r="23" spans="1:15" x14ac:dyDescent="0.2">
      <c r="B23" s="4">
        <v>1.2414000000000001</v>
      </c>
      <c r="C23" s="3">
        <v>2.1637</v>
      </c>
      <c r="D23" s="3">
        <v>2.4885000000000002</v>
      </c>
      <c r="E23" s="3">
        <v>4.7927</v>
      </c>
      <c r="G23">
        <f>B23/B15</f>
        <v>0.22899411558539781</v>
      </c>
      <c r="H23">
        <f t="shared" ref="H23:J23" si="10">C23/C15</f>
        <v>0.28749285818684311</v>
      </c>
      <c r="I23">
        <f t="shared" si="10"/>
        <v>0.44348012047119206</v>
      </c>
      <c r="J23">
        <f t="shared" si="10"/>
        <v>0.59314859964604394</v>
      </c>
      <c r="L23" s="19">
        <f>1-G23</f>
        <v>0.77100588441460216</v>
      </c>
      <c r="M23" s="19">
        <f t="shared" si="1"/>
        <v>0.71250714181315689</v>
      </c>
      <c r="N23" s="19">
        <f t="shared" si="1"/>
        <v>0.55651987952880799</v>
      </c>
      <c r="O23" s="19">
        <f t="shared" si="3"/>
        <v>0.40685140035395606</v>
      </c>
    </row>
  </sheetData>
  <mergeCells count="2">
    <mergeCell ref="B1:C1"/>
    <mergeCell ref="D1:E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14FDA-78BE-FF4A-B36D-7592872DD4BE}">
  <dimension ref="A1:O23"/>
  <sheetViews>
    <sheetView tabSelected="1" topLeftCell="A6" workbookViewId="0">
      <selection activeCell="L15" sqref="L15:O23"/>
    </sheetView>
  </sheetViews>
  <sheetFormatPr baseColWidth="10" defaultRowHeight="16" x14ac:dyDescent="0.2"/>
  <sheetData>
    <row r="1" spans="1:15" x14ac:dyDescent="0.2">
      <c r="A1" s="6" t="s">
        <v>20</v>
      </c>
      <c r="B1" s="18" t="s">
        <v>28</v>
      </c>
      <c r="C1" s="18"/>
      <c r="D1" s="18" t="s">
        <v>27</v>
      </c>
      <c r="E1" s="18"/>
    </row>
    <row r="2" spans="1:15" x14ac:dyDescent="0.2">
      <c r="A2" s="3"/>
      <c r="B2" s="4" t="s">
        <v>19</v>
      </c>
      <c r="C2" s="3" t="s">
        <v>18</v>
      </c>
      <c r="D2" s="3" t="s">
        <v>17</v>
      </c>
      <c r="E2" s="3" t="s">
        <v>16</v>
      </c>
    </row>
    <row r="3" spans="1:15" x14ac:dyDescent="0.2">
      <c r="A3" s="6" t="s">
        <v>15</v>
      </c>
      <c r="B3" s="4"/>
      <c r="C3" s="3"/>
      <c r="D3" s="3"/>
      <c r="E3" s="3"/>
    </row>
    <row r="4" spans="1:15" x14ac:dyDescent="0.2">
      <c r="A4" s="3" t="s">
        <v>14</v>
      </c>
    </row>
    <row r="5" spans="1:15" x14ac:dyDescent="0.2">
      <c r="A5" s="3"/>
      <c r="B5">
        <v>-0.03</v>
      </c>
      <c r="C5">
        <v>5.0000000000000001E-4</v>
      </c>
      <c r="D5">
        <v>-1.5699999999999999E-2</v>
      </c>
      <c r="E5">
        <v>-2.5000000000000001E-2</v>
      </c>
    </row>
    <row r="6" spans="1:15" x14ac:dyDescent="0.2">
      <c r="A6" s="11">
        <v>5</v>
      </c>
      <c r="B6">
        <v>2.1518000000000002</v>
      </c>
      <c r="C6">
        <v>1.9172</v>
      </c>
      <c r="D6">
        <v>1.3117000000000001</v>
      </c>
      <c r="E6" s="20">
        <v>19451</v>
      </c>
    </row>
    <row r="7" spans="1:15" x14ac:dyDescent="0.2">
      <c r="A7" s="11"/>
      <c r="B7" s="4"/>
      <c r="C7" s="3"/>
      <c r="D7" s="3"/>
      <c r="E7" s="3"/>
    </row>
    <row r="8" spans="1:15" x14ac:dyDescent="0.2">
      <c r="A8" s="11">
        <v>10</v>
      </c>
      <c r="B8" s="7">
        <v>2.7153999999999998</v>
      </c>
      <c r="C8" s="7">
        <v>2.1901999999999999</v>
      </c>
      <c r="D8" s="7">
        <v>1.5832999999999999</v>
      </c>
      <c r="E8" s="7">
        <v>2.3913000000000002</v>
      </c>
    </row>
    <row r="9" spans="1:15" x14ac:dyDescent="0.2">
      <c r="A9" s="11"/>
      <c r="B9" s="4"/>
      <c r="C9" s="3"/>
      <c r="D9" s="3"/>
      <c r="E9" s="3"/>
    </row>
    <row r="10" spans="1:15" x14ac:dyDescent="0.2">
      <c r="A10" s="11">
        <v>15</v>
      </c>
      <c r="B10" s="7">
        <v>3.7925</v>
      </c>
      <c r="C10" s="7">
        <v>3.2492999999999999</v>
      </c>
      <c r="D10" s="7">
        <v>2.3492000000000002</v>
      </c>
      <c r="E10" s="7">
        <v>3.5863999999999998</v>
      </c>
    </row>
    <row r="11" spans="1:15" x14ac:dyDescent="0.2">
      <c r="A11" s="11"/>
      <c r="B11" s="4"/>
      <c r="C11" s="3"/>
      <c r="D11" s="3"/>
      <c r="E11" s="3"/>
    </row>
    <row r="12" spans="1:15" x14ac:dyDescent="0.2">
      <c r="A12" s="12" t="s">
        <v>13</v>
      </c>
      <c r="B12" s="10"/>
      <c r="C12" s="10"/>
      <c r="D12" s="10"/>
      <c r="E12" s="10"/>
    </row>
    <row r="13" spans="1:15" ht="64" x14ac:dyDescent="0.2">
      <c r="A13" s="9" t="s">
        <v>12</v>
      </c>
    </row>
    <row r="14" spans="1:15" x14ac:dyDescent="0.2">
      <c r="A14" s="6" t="s">
        <v>9</v>
      </c>
      <c r="B14" s="4"/>
      <c r="C14" s="3"/>
      <c r="D14" s="3"/>
      <c r="E14" s="3"/>
    </row>
    <row r="15" spans="1:15" x14ac:dyDescent="0.2">
      <c r="A15" s="5" t="s">
        <v>21</v>
      </c>
      <c r="B15" s="4">
        <v>6.2241999999999997</v>
      </c>
      <c r="C15" s="3">
        <v>6.5617000000000001</v>
      </c>
      <c r="D15" s="3">
        <v>6.1691000000000003</v>
      </c>
      <c r="E15" s="3">
        <v>6.9577999999999998</v>
      </c>
      <c r="G15">
        <f>B15/B15</f>
        <v>1</v>
      </c>
      <c r="H15">
        <f t="shared" ref="H15:I15" si="0">C15/C15</f>
        <v>1</v>
      </c>
      <c r="I15">
        <f t="shared" si="0"/>
        <v>1</v>
      </c>
      <c r="J15">
        <f>E15/E15</f>
        <v>1</v>
      </c>
      <c r="L15" s="19">
        <f>1-G15</f>
        <v>0</v>
      </c>
      <c r="M15" s="19">
        <f t="shared" ref="M15:O23" si="1">1-H15</f>
        <v>0</v>
      </c>
      <c r="N15" s="19">
        <f t="shared" si="1"/>
        <v>0</v>
      </c>
      <c r="O15" s="19">
        <f t="shared" si="1"/>
        <v>0</v>
      </c>
    </row>
    <row r="16" spans="1:15" x14ac:dyDescent="0.2">
      <c r="A16" s="2" t="s">
        <v>6</v>
      </c>
      <c r="B16" s="4">
        <v>6.1304999999999996</v>
      </c>
      <c r="C16" s="3">
        <v>6.4744000000000002</v>
      </c>
      <c r="D16" s="3">
        <v>6.1277999999999997</v>
      </c>
      <c r="E16" s="3">
        <v>6.8777999999999997</v>
      </c>
      <c r="G16">
        <f>B16/B15</f>
        <v>0.98494585649561384</v>
      </c>
      <c r="H16">
        <f t="shared" ref="H16:J16" si="2">C16/C15</f>
        <v>0.98669552097779545</v>
      </c>
      <c r="I16">
        <f t="shared" si="2"/>
        <v>0.99330534437762386</v>
      </c>
      <c r="J16">
        <f t="shared" si="2"/>
        <v>0.98850211273678457</v>
      </c>
      <c r="L16" s="19">
        <f>1-G16</f>
        <v>1.5054143504386164E-2</v>
      </c>
      <c r="M16" s="19">
        <f t="shared" si="1"/>
        <v>1.3304479022204552E-2</v>
      </c>
      <c r="N16" s="19">
        <f t="shared" si="1"/>
        <v>6.6946556223761444E-3</v>
      </c>
      <c r="O16" s="19">
        <f t="shared" si="1"/>
        <v>1.1497887263215434E-2</v>
      </c>
    </row>
    <row r="17" spans="1:15" x14ac:dyDescent="0.2">
      <c r="A17" s="2" t="s">
        <v>5</v>
      </c>
      <c r="B17" s="4">
        <v>5.9402999999999997</v>
      </c>
      <c r="C17" s="3">
        <v>6.2381000000000002</v>
      </c>
      <c r="D17" s="3">
        <v>6.0453999999999999</v>
      </c>
      <c r="E17" s="3">
        <v>6.6814999999999998</v>
      </c>
      <c r="G17">
        <f>B17/B15</f>
        <v>0.95438771247710552</v>
      </c>
      <c r="H17">
        <f t="shared" ref="H17:J17" si="3">C17/C15</f>
        <v>0.9506835118947834</v>
      </c>
      <c r="I17">
        <f t="shared" si="3"/>
        <v>0.9799484527726896</v>
      </c>
      <c r="J17">
        <f t="shared" si="3"/>
        <v>0.96028917186466989</v>
      </c>
      <c r="L17" s="19">
        <f>1-G17</f>
        <v>4.5612287522894479E-2</v>
      </c>
      <c r="M17" s="19">
        <f t="shared" si="1"/>
        <v>4.9316488105216605E-2</v>
      </c>
      <c r="N17" s="19">
        <f t="shared" si="1"/>
        <v>2.0051547227310396E-2</v>
      </c>
      <c r="O17" s="19">
        <f t="shared" si="1"/>
        <v>3.9710828135330112E-2</v>
      </c>
    </row>
    <row r="18" spans="1:15" x14ac:dyDescent="0.2">
      <c r="A18" s="2" t="s">
        <v>4</v>
      </c>
      <c r="B18" s="4">
        <v>5.7291999999999996</v>
      </c>
      <c r="C18" s="3">
        <v>5.6870000000000003</v>
      </c>
      <c r="D18" s="3">
        <v>5.9901999999999997</v>
      </c>
      <c r="E18" s="3">
        <v>6.4855299999999998</v>
      </c>
      <c r="G18">
        <f>B18/B15</f>
        <v>0.92047170720735194</v>
      </c>
      <c r="H18">
        <f t="shared" ref="H18:J18" si="4">C18/C15</f>
        <v>0.86669613057591788</v>
      </c>
      <c r="I18">
        <f t="shared" si="4"/>
        <v>0.97100063218297639</v>
      </c>
      <c r="J18">
        <f t="shared" si="4"/>
        <v>0.93212365977751588</v>
      </c>
      <c r="L18" s="19">
        <f>1-G18</f>
        <v>7.9528292792648059E-2</v>
      </c>
      <c r="M18" s="19">
        <f t="shared" si="1"/>
        <v>0.13330386942408212</v>
      </c>
      <c r="N18" s="19">
        <f t="shared" si="1"/>
        <v>2.8999367817023614E-2</v>
      </c>
      <c r="O18" s="19">
        <f t="shared" si="1"/>
        <v>6.7876340222484122E-2</v>
      </c>
    </row>
    <row r="19" spans="1:15" x14ac:dyDescent="0.2">
      <c r="A19" s="2" t="s">
        <v>3</v>
      </c>
      <c r="B19" s="4">
        <v>5.2831999999999999</v>
      </c>
      <c r="C19" s="3">
        <v>4.7968000000000002</v>
      </c>
      <c r="D19" s="3">
        <v>4.8160999999999996</v>
      </c>
      <c r="E19" s="3">
        <v>5.8440000000000003</v>
      </c>
      <c r="G19">
        <f>B19/B15</f>
        <v>0.84881591208508722</v>
      </c>
      <c r="H19">
        <f t="shared" ref="H19:J19" si="5">C19/C15</f>
        <v>0.73103006842738927</v>
      </c>
      <c r="I19">
        <f t="shared" si="5"/>
        <v>0.78068113663257188</v>
      </c>
      <c r="J19">
        <f t="shared" si="5"/>
        <v>0.83992066457788384</v>
      </c>
      <c r="L19" s="19">
        <f>1-G19</f>
        <v>0.15118408791491278</v>
      </c>
      <c r="M19" s="19">
        <f t="shared" si="1"/>
        <v>0.26896993157261073</v>
      </c>
      <c r="N19" s="19">
        <f t="shared" si="1"/>
        <v>0.21931886336742812</v>
      </c>
      <c r="O19" s="19">
        <f t="shared" si="1"/>
        <v>0.16007933542211616</v>
      </c>
    </row>
    <row r="20" spans="1:15" x14ac:dyDescent="0.2">
      <c r="A20" s="2" t="s">
        <v>2</v>
      </c>
      <c r="B20" s="4">
        <v>4.3672000000000004</v>
      </c>
      <c r="C20" s="3">
        <v>3.5661</v>
      </c>
      <c r="D20" s="3">
        <v>3.9750000000000001</v>
      </c>
      <c r="E20" s="3">
        <v>4.4389000000000003</v>
      </c>
      <c r="G20">
        <f>B20/B15</f>
        <v>0.70164840461424771</v>
      </c>
      <c r="H20">
        <f t="shared" ref="H20:J20" si="6">C20/C15</f>
        <v>0.54347196610634441</v>
      </c>
      <c r="I20">
        <f t="shared" si="6"/>
        <v>0.64434034137880725</v>
      </c>
      <c r="J20">
        <f t="shared" si="6"/>
        <v>0.63797464715858465</v>
      </c>
      <c r="L20" s="19">
        <f>1-G20</f>
        <v>0.29835159538575229</v>
      </c>
      <c r="M20" s="19">
        <f t="shared" si="1"/>
        <v>0.45652803389365559</v>
      </c>
      <c r="N20" s="19">
        <f t="shared" si="1"/>
        <v>0.35565965862119275</v>
      </c>
      <c r="O20" s="19">
        <f t="shared" si="1"/>
        <v>0.36202535284141535</v>
      </c>
    </row>
    <row r="21" spans="1:15" x14ac:dyDescent="0.2">
      <c r="A21" s="2" t="s">
        <v>1</v>
      </c>
      <c r="B21" s="4">
        <v>3.4462000000000002</v>
      </c>
      <c r="C21" s="3">
        <v>2.6821999999999999</v>
      </c>
      <c r="D21" s="3">
        <v>2.7997999999999998</v>
      </c>
      <c r="E21" s="3">
        <v>3.6000999999999999</v>
      </c>
      <c r="G21">
        <f>B21/B15</f>
        <v>0.55367758105459342</v>
      </c>
      <c r="H21">
        <f t="shared" ref="H21:J21" si="7">C21/C15</f>
        <v>0.40876602100065529</v>
      </c>
      <c r="I21">
        <f t="shared" si="7"/>
        <v>0.45384253780940487</v>
      </c>
      <c r="J21">
        <f t="shared" si="7"/>
        <v>0.51741929920377128</v>
      </c>
      <c r="L21" s="19">
        <f>1-G21</f>
        <v>0.44632241894540658</v>
      </c>
      <c r="M21" s="19">
        <f t="shared" si="1"/>
        <v>0.59123397899934471</v>
      </c>
      <c r="N21" s="19">
        <f t="shared" si="1"/>
        <v>0.54615746219059513</v>
      </c>
      <c r="O21" s="19">
        <f t="shared" si="1"/>
        <v>0.48258070079622872</v>
      </c>
    </row>
    <row r="22" spans="1:15" x14ac:dyDescent="0.2">
      <c r="A22" s="2" t="s">
        <v>0</v>
      </c>
      <c r="B22" s="1">
        <v>2.4900000000000002</v>
      </c>
      <c r="C22" s="1">
        <v>2.2315</v>
      </c>
      <c r="D22" s="1">
        <v>2.5470000000000002</v>
      </c>
      <c r="E22" s="1">
        <v>3.3300999999999998</v>
      </c>
      <c r="G22">
        <f>B22/B15</f>
        <v>0.40005141222968421</v>
      </c>
      <c r="H22">
        <f t="shared" ref="H22:J22" si="8">C22/C15</f>
        <v>0.34007955255497813</v>
      </c>
      <c r="I22">
        <f t="shared" si="8"/>
        <v>0.41286411307970367</v>
      </c>
      <c r="J22">
        <f t="shared" si="8"/>
        <v>0.47861392969041938</v>
      </c>
      <c r="L22" s="19">
        <f>1-G22</f>
        <v>0.59994858777031579</v>
      </c>
      <c r="M22" s="19">
        <f t="shared" si="1"/>
        <v>0.65992044744502187</v>
      </c>
      <c r="N22" s="19">
        <f t="shared" si="1"/>
        <v>0.58713588692029628</v>
      </c>
      <c r="O22" s="19">
        <f t="shared" si="1"/>
        <v>0.52138607030958062</v>
      </c>
    </row>
    <row r="23" spans="1:15" x14ac:dyDescent="0.2">
      <c r="B23" s="4">
        <v>2.3129</v>
      </c>
      <c r="C23" s="3">
        <v>2.2328999999999999</v>
      </c>
      <c r="D23" s="3">
        <v>2.5257000000000001</v>
      </c>
      <c r="E23" s="3">
        <v>3.2126000000000001</v>
      </c>
      <c r="G23">
        <f>B23/B15</f>
        <v>0.37159795636387005</v>
      </c>
      <c r="H23">
        <f t="shared" ref="H23:J23" si="9">C23/C15</f>
        <v>0.34029291189783134</v>
      </c>
      <c r="I23">
        <f t="shared" si="9"/>
        <v>0.4094114214391078</v>
      </c>
      <c r="J23">
        <f t="shared" si="9"/>
        <v>0.46172640777257185</v>
      </c>
      <c r="L23" s="19">
        <f>1-G23</f>
        <v>0.62840204363612995</v>
      </c>
      <c r="M23" s="19">
        <f t="shared" si="1"/>
        <v>0.65970708810216871</v>
      </c>
      <c r="N23" s="19">
        <f t="shared" si="1"/>
        <v>0.5905885785608922</v>
      </c>
      <c r="O23" s="19">
        <f t="shared" si="1"/>
        <v>0.53827359222742821</v>
      </c>
    </row>
  </sheetData>
  <mergeCells count="2">
    <mergeCell ref="B1:C1"/>
    <mergeCell ref="D1:E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ctrl</vt:lpstr>
      <vt:lpstr>gp-120</vt:lpstr>
      <vt:lpstr>Tat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2019-02-14T04:50:16Z</dcterms:created>
  <dcterms:modified xsi:type="dcterms:W3CDTF">2020-01-01T18:53:16Z</dcterms:modified>
</cp:coreProperties>
</file>