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1/2019-nCov/Elisa/"/>
    </mc:Choice>
  </mc:AlternateContent>
  <bookViews>
    <workbookView xWindow="1500" yWindow="1000" windowWidth="28800" windowHeight="15840"/>
  </bookViews>
  <sheets>
    <sheet name="Absorbance 1_01" sheetId="1" r:id="rId1"/>
  </sheets>
  <calcPr calcId="124519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2" i="1" l="1"/>
  <c r="Q23" i="1"/>
  <c r="Q24" i="1"/>
  <c r="Q25" i="1"/>
  <c r="Q26" i="1"/>
  <c r="Q27" i="1"/>
  <c r="Q28" i="1"/>
  <c r="Q29" i="1"/>
  <c r="Q21" i="1"/>
  <c r="P23" i="1"/>
  <c r="P24" i="1"/>
  <c r="P25" i="1"/>
  <c r="P26" i="1"/>
  <c r="P27" i="1"/>
  <c r="P28" i="1"/>
  <c r="P29" i="1"/>
  <c r="P22" i="1"/>
  <c r="P21" i="1"/>
</calcChain>
</file>

<file path=xl/sharedStrings.xml><?xml version="1.0" encoding="utf-8"?>
<sst xmlns="http://schemas.openxmlformats.org/spreadsheetml/2006/main" count="59" uniqueCount="34">
  <si>
    <t>Measurement results</t>
  </si>
  <si>
    <t>zdy20 28 49 95.skax</t>
  </si>
  <si>
    <t>8/4/2020 2:47:41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</si>
  <si>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</si>
  <si>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</si>
  <si>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</si>
  <si>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</si>
  <si>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</si>
  <si>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</si>
  <si>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</si>
  <si>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</si>
  <si>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</si>
  <si>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</si>
  <si>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</si>
  <si>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</si>
  <si>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</si>
  <si>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</si>
  <si>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1:250</t>
  </si>
  <si>
    <t>1:250:5</t>
  </si>
  <si>
    <r>
      <t>1:250:5</t>
    </r>
    <r>
      <rPr>
        <vertAlign val="superscript"/>
        <sz val="10"/>
        <rFont val="Arial"/>
        <family val="2"/>
      </rPr>
      <t>2</t>
    </r>
  </si>
  <si>
    <r>
      <t>1:250:5</t>
    </r>
    <r>
      <rPr>
        <vertAlign val="superscript"/>
        <sz val="10"/>
        <rFont val="Arial"/>
        <family val="2"/>
      </rPr>
      <t>3</t>
    </r>
  </si>
  <si>
    <r>
      <t>1:250:5</t>
    </r>
    <r>
      <rPr>
        <vertAlign val="superscript"/>
        <sz val="10"/>
        <rFont val="Arial"/>
        <family val="2"/>
      </rPr>
      <t>4</t>
    </r>
  </si>
  <si>
    <r>
      <t>1:250:5</t>
    </r>
    <r>
      <rPr>
        <vertAlign val="superscript"/>
        <sz val="10"/>
        <rFont val="Arial"/>
        <family val="2"/>
      </rPr>
      <t>5</t>
    </r>
  </si>
  <si>
    <r>
      <t>1:250:5</t>
    </r>
    <r>
      <rPr>
        <vertAlign val="superscript"/>
        <sz val="10"/>
        <rFont val="Arial"/>
        <family val="2"/>
      </rPr>
      <t>6</t>
    </r>
  </si>
  <si>
    <r>
      <t>1:250:5</t>
    </r>
    <r>
      <rPr>
        <vertAlign val="superscript"/>
        <sz val="10"/>
        <rFont val="Arial"/>
        <family val="2"/>
      </rPr>
      <t>7</t>
    </r>
  </si>
  <si>
    <r>
      <t>1:250:5</t>
    </r>
    <r>
      <rPr>
        <vertAlign val="superscript"/>
        <sz val="10"/>
        <rFont val="Arial"/>
        <family val="2"/>
      </rPr>
      <t>8</t>
    </r>
  </si>
  <si>
    <t>No.20 (1mg/ml)</t>
  </si>
  <si>
    <t>No.28 (1mg/ml)</t>
  </si>
  <si>
    <t>No.49 (1mg/ml)</t>
  </si>
  <si>
    <t>No.95 (1mg/ml)</t>
  </si>
  <si>
    <t>VRC01 (1mg/ml)</t>
  </si>
  <si>
    <t>blank</t>
  </si>
  <si>
    <t xml:space="preserve">Coating: SARS-CoV-2 spike protein (trimer) 1ug/ml 50ul/well; mAbs concentration: No.20, No.28,  No.49, No.95 are all 1mg/ml, with first well dilution 1:250, then 1:5 serial dilution, 4%PBS milk block; 2nd antibody: anti-human-IgG1-HRP:(1:4000), 50ul/well; substrate: T4,4,4,4 30ul/well; 0.5M H2SO4 10ul/well stop.  </t>
  </si>
  <si>
    <t>mAb conc.(ug/ml)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</si>
</sst>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"/>
    </font>
    <font>
      <vertAlign val="superscript"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bsorbance 1_01" enableFormatConditionsCalculation="0"/>
  <dimension ref="A1:Q32"/>
  <sheetViews>
    <sheetView tabSelected="1" workbookViewId="0">
      <selection activeCell="M11" sqref="M11:M12"/>
    </sheetView>
  </sheetViews>
  <sheetFormatPr baseColWidth="10" defaultColWidth="9.1640625" defaultRowHeight="15" customHeight="1" x14ac:dyDescent="0.15"/>
  <cols>
    <col min="1" max="1" width="20.33203125" style="1" customWidth="1"/>
    <col min="2" max="13" width="8" style="1" customWidth="1"/>
    <col min="14" max="16384" width="9.1640625" style="1"/>
  </cols>
  <sheetData>
    <row r="1" spans="1:13" ht="15" customHeight="1" x14ac:dyDescent="0.15">
      <c r="A1" s="1" t="s">
        <v>0</v>
      </c>
    </row>
    <row r="2" spans="1:13" ht="15" customHeight="1" x14ac:dyDescent="0.15">
      <c r="A2" s="1" t="s">
        <v>1</v>
      </c>
    </row>
    <row r="3" spans="1:13" ht="15" customHeight="1" x14ac:dyDescent="0.15">
      <c r="A3" s="1" t="s">
        <v>2</v>
      </c>
    </row>
    <row r="4" spans="1:13" ht="15" customHeight="1" x14ac:dyDescent="0.15">
      <c r="A4" s="1" t="s">
        <v>3</v>
      </c>
    </row>
    <row r="5" spans="1:13" ht="15" customHeight="1" x14ac:dyDescent="0.15">
      <c r="A5" s="1" t="s">
        <v>4</v>
      </c>
    </row>
    <row r="6" spans="1:13" ht="15" customHeight="1" x14ac:dyDescent="0.15">
      <c r="A6" s="1" t="s">
        <v>5</v>
      </c>
    </row>
    <row r="7" spans="1:13" ht="15" customHeight="1" x14ac:dyDescent="0.15">
      <c r="A7" s="1" t="s">
        <v>3</v>
      </c>
    </row>
    <row r="8" spans="1:13" ht="15" customHeight="1" x14ac:dyDescent="0.15">
      <c r="A8" s="1" t="s">
        <v>6</v>
      </c>
    </row>
    <row r="9" spans="1:13" ht="15" customHeight="1" x14ac:dyDescent="0.15">
      <c r="A9" s="1" t="s">
        <v>3</v>
      </c>
    </row>
    <row r="10" spans="1:13" ht="15" customHeight="1" x14ac:dyDescent="0.15">
      <c r="A10" s="1" t="s">
        <v>7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1:13" ht="15" customHeight="1" x14ac:dyDescent="0.15">
      <c r="A11" s="1" t="s">
        <v>8</v>
      </c>
      <c r="B11" s="2">
        <v>3.8494999999999999</v>
      </c>
      <c r="C11" s="2">
        <v>2.6198000000000001</v>
      </c>
      <c r="D11" s="2">
        <v>1.0681</v>
      </c>
      <c r="E11" s="2">
        <v>0.30959999999999999</v>
      </c>
      <c r="F11" s="2">
        <v>0.1106</v>
      </c>
      <c r="G11" s="2">
        <v>6.4100000000000004E-2</v>
      </c>
      <c r="H11" s="2">
        <v>5.45E-2</v>
      </c>
      <c r="I11" s="2">
        <v>3.9199999999999999E-2</v>
      </c>
      <c r="J11" s="2">
        <v>3.4500000000000003E-2</v>
      </c>
      <c r="K11" s="2">
        <v>3.56E-2</v>
      </c>
      <c r="L11" s="2">
        <v>3.3500000000000002E-2</v>
      </c>
      <c r="M11" s="2">
        <v>3.1099999999999999E-2</v>
      </c>
    </row>
    <row r="12" spans="1:13" ht="15" customHeight="1" x14ac:dyDescent="0.15">
      <c r="A12" s="1" t="s">
        <v>9</v>
      </c>
      <c r="B12" s="2">
        <v>3.8311999999999999</v>
      </c>
      <c r="C12" s="2">
        <v>2.6615000000000002</v>
      </c>
      <c r="D12" s="2">
        <v>1.1358999999999999</v>
      </c>
      <c r="E12" s="2">
        <v>0.3574</v>
      </c>
      <c r="F12" s="2">
        <v>0.1176</v>
      </c>
      <c r="G12" s="2">
        <v>6.7299999999999999E-2</v>
      </c>
      <c r="H12" s="2">
        <v>5.1499999999999997E-2</v>
      </c>
      <c r="I12" s="2">
        <v>3.95E-2</v>
      </c>
      <c r="J12" s="2">
        <v>3.7600000000000001E-2</v>
      </c>
      <c r="K12" s="2">
        <v>3.5299999999999998E-2</v>
      </c>
      <c r="L12" s="2">
        <v>3.3399999999999999E-2</v>
      </c>
      <c r="M12" s="2">
        <v>3.3099999999999997E-2</v>
      </c>
    </row>
    <row r="13" spans="1:13" ht="15" customHeight="1" x14ac:dyDescent="0.15">
      <c r="A13" s="1" t="s">
        <v>10</v>
      </c>
      <c r="B13" s="2">
        <v>3.8287</v>
      </c>
      <c r="C13" s="2">
        <v>3.8386</v>
      </c>
      <c r="D13" s="2">
        <v>3.0249000000000001</v>
      </c>
      <c r="E13" s="2">
        <v>1.3755999999999999</v>
      </c>
      <c r="F13" s="2">
        <v>0.44650000000000001</v>
      </c>
      <c r="G13" s="2">
        <v>0.27779999999999999</v>
      </c>
      <c r="H13" s="2">
        <v>0.14480000000000001</v>
      </c>
      <c r="I13" s="2">
        <v>0.1186</v>
      </c>
      <c r="J13" s="2">
        <v>4.36E-2</v>
      </c>
      <c r="K13" s="2">
        <v>3.56E-2</v>
      </c>
      <c r="L13" s="2">
        <v>3.5299999999999998E-2</v>
      </c>
      <c r="M13" s="2">
        <v>3.2500000000000001E-2</v>
      </c>
    </row>
    <row r="14" spans="1:13" ht="15" customHeight="1" x14ac:dyDescent="0.15">
      <c r="A14" s="1" t="s">
        <v>11</v>
      </c>
      <c r="B14" s="2">
        <v>3.8891</v>
      </c>
      <c r="C14" s="2">
        <v>3.6688000000000001</v>
      </c>
      <c r="D14" s="2">
        <v>2.9893000000000001</v>
      </c>
      <c r="E14" s="2">
        <v>1.3325</v>
      </c>
      <c r="F14" s="2">
        <v>0.46060000000000001</v>
      </c>
      <c r="G14" s="2">
        <v>0.23480000000000001</v>
      </c>
      <c r="H14" s="2">
        <v>0.1409</v>
      </c>
      <c r="I14" s="2">
        <v>0.1069</v>
      </c>
      <c r="J14" s="2">
        <v>4.1799999999999997E-2</v>
      </c>
      <c r="K14" s="2">
        <v>3.2899999999999999E-2</v>
      </c>
      <c r="L14" s="2">
        <v>3.0700000000000002E-2</v>
      </c>
      <c r="M14" s="2">
        <v>3.09E-2</v>
      </c>
    </row>
    <row r="15" spans="1:13" ht="15" customHeight="1" x14ac:dyDescent="0.15">
      <c r="A15" s="1" t="s">
        <v>12</v>
      </c>
      <c r="B15" s="2">
        <v>3.6467999999999998</v>
      </c>
      <c r="C15" s="2">
        <v>3.2452999999999999</v>
      </c>
      <c r="D15" s="2">
        <v>2.1757</v>
      </c>
      <c r="E15" s="2">
        <v>0.79179999999999995</v>
      </c>
      <c r="F15" s="2">
        <v>0.2195</v>
      </c>
      <c r="G15" s="2">
        <v>9.9199999999999997E-2</v>
      </c>
      <c r="H15" s="2">
        <v>5.0599999999999999E-2</v>
      </c>
      <c r="I15" s="2">
        <v>5.2999999999999999E-2</v>
      </c>
      <c r="J15" s="2">
        <v>3.3700000000000001E-2</v>
      </c>
      <c r="K15" s="2">
        <v>3.5499999999999997E-2</v>
      </c>
      <c r="L15" s="2">
        <v>3.2300000000000002E-2</v>
      </c>
      <c r="M15" s="2">
        <v>3.1300000000000001E-2</v>
      </c>
    </row>
    <row r="16" spans="1:13" ht="15" customHeight="1" x14ac:dyDescent="0.15">
      <c r="A16" s="1" t="s">
        <v>13</v>
      </c>
      <c r="B16" s="2">
        <v>3.7648999999999999</v>
      </c>
      <c r="C16" s="2">
        <v>3.4074</v>
      </c>
      <c r="D16" s="2">
        <v>2.2892999999999999</v>
      </c>
      <c r="E16" s="2">
        <v>0.82320000000000004</v>
      </c>
      <c r="F16" s="2">
        <v>0.22839999999999999</v>
      </c>
      <c r="G16" s="2">
        <v>9.6699999999999994E-2</v>
      </c>
      <c r="H16" s="2">
        <v>5.1999999999999998E-2</v>
      </c>
      <c r="I16" s="2">
        <v>4.9700000000000001E-2</v>
      </c>
      <c r="J16" s="2">
        <v>3.2399999999999998E-2</v>
      </c>
      <c r="K16" s="2">
        <v>3.2899999999999999E-2</v>
      </c>
      <c r="L16" s="2">
        <v>3.5400000000000001E-2</v>
      </c>
      <c r="M16" s="2">
        <v>3.0800000000000001E-2</v>
      </c>
    </row>
    <row r="17" spans="1:17" ht="15" customHeight="1" x14ac:dyDescent="0.15">
      <c r="A17" s="1" t="s">
        <v>14</v>
      </c>
      <c r="B17" s="2">
        <v>3.7536999999999998</v>
      </c>
      <c r="C17" s="2">
        <v>3.5236999999999998</v>
      </c>
      <c r="D17" s="2">
        <v>2.5118999999999998</v>
      </c>
      <c r="E17" s="2">
        <v>0.90880000000000005</v>
      </c>
      <c r="F17" s="2">
        <v>0.41070000000000001</v>
      </c>
      <c r="G17" s="2">
        <v>0.29680000000000001</v>
      </c>
      <c r="H17" s="2">
        <v>9.69E-2</v>
      </c>
      <c r="I17" s="2">
        <v>6.8500000000000005E-2</v>
      </c>
      <c r="J17" s="2">
        <v>5.9299999999999999E-2</v>
      </c>
      <c r="K17" s="2">
        <v>3.2099999999999997E-2</v>
      </c>
      <c r="L17" s="2">
        <v>3.2099999999999997E-2</v>
      </c>
      <c r="M17" s="2">
        <v>3.7100000000000001E-2</v>
      </c>
    </row>
    <row r="18" spans="1:17" ht="15" customHeight="1" x14ac:dyDescent="0.15">
      <c r="A18" s="1" t="s">
        <v>15</v>
      </c>
      <c r="B18" s="2">
        <v>3.8723999999999998</v>
      </c>
      <c r="C18" s="2">
        <v>3.5684999999999998</v>
      </c>
      <c r="D18" s="2">
        <v>2.4822000000000002</v>
      </c>
      <c r="E18" s="2">
        <v>0.96699999999999997</v>
      </c>
      <c r="F18" s="2">
        <v>0.33979999999999999</v>
      </c>
      <c r="G18" s="2">
        <v>0.31809999999999999</v>
      </c>
      <c r="H18" s="2">
        <v>0.1958</v>
      </c>
      <c r="I18" s="2">
        <v>0.27289999999999998</v>
      </c>
      <c r="J18" s="2">
        <v>5.5899999999999998E-2</v>
      </c>
      <c r="K18" s="2">
        <v>3.2899999999999999E-2</v>
      </c>
      <c r="L18" s="2">
        <v>3.3500000000000002E-2</v>
      </c>
      <c r="M18" s="2">
        <v>3.3300000000000003E-2</v>
      </c>
    </row>
    <row r="20" spans="1:17" ht="15" customHeight="1" x14ac:dyDescent="0.15">
      <c r="A20" s="1" t="s">
        <v>16</v>
      </c>
      <c r="B20" s="4" t="s">
        <v>17</v>
      </c>
      <c r="C20" s="4" t="s">
        <v>18</v>
      </c>
      <c r="D20" s="4" t="s">
        <v>19</v>
      </c>
      <c r="E20" s="4" t="s">
        <v>20</v>
      </c>
      <c r="F20" s="4" t="s">
        <v>21</v>
      </c>
      <c r="G20" s="4" t="s">
        <v>22</v>
      </c>
      <c r="H20" s="4" t="s">
        <v>23</v>
      </c>
      <c r="I20" s="4" t="s">
        <v>24</v>
      </c>
      <c r="J20" s="4" t="s">
        <v>25</v>
      </c>
      <c r="K20" s="5" t="s">
        <v>30</v>
      </c>
      <c r="L20" s="5"/>
      <c r="M20" s="4"/>
      <c r="P20" s="1" t="s">
        <v>33</v>
      </c>
    </row>
    <row r="21" spans="1:17" ht="15" customHeight="1" x14ac:dyDescent="0.15">
      <c r="A21" s="3" t="s">
        <v>26</v>
      </c>
      <c r="K21" s="4" t="s">
        <v>17</v>
      </c>
      <c r="L21" s="4" t="s">
        <v>17</v>
      </c>
      <c r="M21" s="4" t="s">
        <v>25</v>
      </c>
      <c r="P21" s="1">
        <f>1/250*1000</f>
        <v>4</v>
      </c>
      <c r="Q21" s="1">
        <f>LOG10(P21)</f>
        <v>0.6020599913279624</v>
      </c>
    </row>
    <row r="22" spans="1:17" ht="15" customHeight="1" x14ac:dyDescent="0.15">
      <c r="A22" s="3"/>
      <c r="K22" s="4" t="s">
        <v>18</v>
      </c>
      <c r="L22" s="4" t="s">
        <v>18</v>
      </c>
      <c r="M22" s="4" t="s">
        <v>25</v>
      </c>
      <c r="P22" s="1">
        <f>P21/5</f>
        <v>0.8</v>
      </c>
      <c r="Q22" s="1">
        <f t="shared" ref="Q22:Q29" si="0">LOG10(P22)</f>
        <v>-9.6910013008056392E-2</v>
      </c>
    </row>
    <row r="23" spans="1:17" ht="15" customHeight="1" x14ac:dyDescent="0.15">
      <c r="A23" s="3" t="s">
        <v>27</v>
      </c>
      <c r="K23" s="4" t="s">
        <v>19</v>
      </c>
      <c r="L23" s="4" t="s">
        <v>19</v>
      </c>
      <c r="M23" s="1" t="s">
        <v>31</v>
      </c>
      <c r="P23" s="1">
        <f t="shared" ref="P23:P29" si="1">P22/5</f>
        <v>0.16</v>
      </c>
      <c r="Q23" s="1">
        <f t="shared" si="0"/>
        <v>-0.79588001734407521</v>
      </c>
    </row>
    <row r="24" spans="1:17" ht="15" customHeight="1" x14ac:dyDescent="0.15">
      <c r="A24" s="3"/>
      <c r="K24" s="4" t="s">
        <v>20</v>
      </c>
      <c r="L24" s="4" t="s">
        <v>20</v>
      </c>
      <c r="M24" s="1" t="s">
        <v>31</v>
      </c>
      <c r="P24" s="1">
        <f t="shared" si="1"/>
        <v>3.2000000000000001E-2</v>
      </c>
      <c r="Q24" s="1">
        <f t="shared" si="0"/>
        <v>-1.494850021680094</v>
      </c>
    </row>
    <row r="25" spans="1:17" ht="15" customHeight="1" x14ac:dyDescent="0.15">
      <c r="A25" s="3" t="s">
        <v>28</v>
      </c>
      <c r="K25" s="4" t="s">
        <v>21</v>
      </c>
      <c r="L25" s="4" t="s">
        <v>21</v>
      </c>
      <c r="M25" s="1" t="s">
        <v>31</v>
      </c>
      <c r="P25" s="1">
        <f t="shared" si="1"/>
        <v>6.4000000000000003E-3</v>
      </c>
      <c r="Q25" s="1">
        <f t="shared" si="0"/>
        <v>-2.1938200260161129</v>
      </c>
    </row>
    <row r="26" spans="1:17" ht="15" customHeight="1" x14ac:dyDescent="0.15">
      <c r="A26" s="3"/>
      <c r="K26" s="4" t="s">
        <v>22</v>
      </c>
      <c r="L26" s="4" t="s">
        <v>22</v>
      </c>
      <c r="M26" s="1" t="s">
        <v>31</v>
      </c>
      <c r="P26" s="1">
        <f t="shared" si="1"/>
        <v>1.2800000000000001E-3</v>
      </c>
      <c r="Q26" s="1">
        <f t="shared" si="0"/>
        <v>-2.8927900303521317</v>
      </c>
    </row>
    <row r="27" spans="1:17" ht="15" customHeight="1" x14ac:dyDescent="0.15">
      <c r="A27" s="3" t="s">
        <v>29</v>
      </c>
      <c r="K27" s="4" t="s">
        <v>23</v>
      </c>
      <c r="L27" s="4" t="s">
        <v>23</v>
      </c>
      <c r="M27" s="1" t="s">
        <v>31</v>
      </c>
      <c r="P27" s="1">
        <f t="shared" si="1"/>
        <v>2.5600000000000004E-4</v>
      </c>
      <c r="Q27" s="1">
        <f t="shared" si="0"/>
        <v>-3.5917600346881504</v>
      </c>
    </row>
    <row r="28" spans="1:17" ht="15" customHeight="1" x14ac:dyDescent="0.15">
      <c r="A28" s="3"/>
      <c r="K28" s="4" t="s">
        <v>24</v>
      </c>
      <c r="L28" s="4" t="s">
        <v>24</v>
      </c>
      <c r="M28" s="1" t="s">
        <v>31</v>
      </c>
      <c r="P28" s="1">
        <f t="shared" si="1"/>
        <v>5.1200000000000011E-5</v>
      </c>
      <c r="Q28" s="1">
        <f t="shared" si="0"/>
        <v>-4.2907300390241687</v>
      </c>
    </row>
    <row r="29" spans="1:17" ht="15" customHeight="1" x14ac:dyDescent="0.15">
      <c r="B29" s="6" t="s">
        <v>32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P29" s="1">
        <f t="shared" si="1"/>
        <v>1.0240000000000002E-5</v>
      </c>
      <c r="Q29" s="1">
        <f t="shared" si="0"/>
        <v>-4.9897000433601884</v>
      </c>
    </row>
    <row r="30" spans="1:17" ht="15" customHeight="1" x14ac:dyDescent="0.1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7" ht="15" customHeight="1" x14ac:dyDescent="0.1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7" ht="15" customHeight="1" x14ac:dyDescent="0.1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</sheetData>
  <mergeCells count="6">
    <mergeCell ref="A21:A22"/>
    <mergeCell ref="A23:A24"/>
    <mergeCell ref="A25:A26"/>
    <mergeCell ref="A27:A28"/>
    <mergeCell ref="K20:L20"/>
    <mergeCell ref="B29:M3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Absorbance 1_01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2020-08-04T06:49:05Z</dcterms:created>
  <dcterms:modified xsi:type="dcterms:W3CDTF">2020-08-05T07:48:02Z</dcterms:modified>
</cp:coreProperties>
</file>