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2/2019-nCov/neutralizing/double activation/"/>
    </mc:Choice>
  </mc:AlternateContent>
  <bookViews>
    <workbookView xWindow="3880" yWindow="2300" windowWidth="20160" windowHeight="14540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7" i="1" l="1"/>
  <c r="D37" i="1"/>
  <c r="D38" i="1"/>
  <c r="E37" i="1"/>
  <c r="E38" i="1"/>
  <c r="F37" i="1"/>
  <c r="F38" i="1"/>
  <c r="G37" i="1"/>
  <c r="G38" i="1"/>
  <c r="H37" i="1"/>
  <c r="H38" i="1"/>
  <c r="I37" i="1"/>
  <c r="I38" i="1"/>
  <c r="J37" i="1"/>
  <c r="J38" i="1"/>
  <c r="K37" i="1"/>
  <c r="K38" i="1"/>
  <c r="C38" i="1"/>
  <c r="B30" i="1"/>
  <c r="B31" i="1"/>
  <c r="B32" i="1"/>
  <c r="B33" i="1"/>
  <c r="B34" i="1"/>
  <c r="B35" i="1"/>
  <c r="B29" i="1"/>
  <c r="K30" i="1"/>
  <c r="K31" i="1"/>
  <c r="K32" i="1"/>
  <c r="K33" i="1"/>
  <c r="K34" i="1"/>
  <c r="K35" i="1"/>
  <c r="J30" i="1"/>
  <c r="J31" i="1"/>
  <c r="J32" i="1"/>
  <c r="J33" i="1"/>
  <c r="J34" i="1"/>
  <c r="J35" i="1"/>
  <c r="I30" i="1"/>
  <c r="I31" i="1"/>
  <c r="I32" i="1"/>
  <c r="I33" i="1"/>
  <c r="I34" i="1"/>
  <c r="I35" i="1"/>
  <c r="H30" i="1"/>
  <c r="H31" i="1"/>
  <c r="H32" i="1"/>
  <c r="H33" i="1"/>
  <c r="H34" i="1"/>
  <c r="H35" i="1"/>
  <c r="G30" i="1"/>
  <c r="G31" i="1"/>
  <c r="G32" i="1"/>
  <c r="G33" i="1"/>
  <c r="G34" i="1"/>
  <c r="G35" i="1"/>
  <c r="F30" i="1"/>
  <c r="F31" i="1"/>
  <c r="F32" i="1"/>
  <c r="F33" i="1"/>
  <c r="F34" i="1"/>
  <c r="F35" i="1"/>
  <c r="E30" i="1"/>
  <c r="E31" i="1"/>
  <c r="E32" i="1"/>
  <c r="E33" i="1"/>
  <c r="E34" i="1"/>
  <c r="E35" i="1"/>
  <c r="D29" i="1"/>
  <c r="D30" i="1"/>
  <c r="D31" i="1"/>
  <c r="D32" i="1"/>
  <c r="D33" i="1"/>
  <c r="D34" i="1"/>
  <c r="D35" i="1"/>
  <c r="C33" i="1"/>
  <c r="C34" i="1"/>
  <c r="C35" i="1"/>
  <c r="C30" i="1"/>
  <c r="C31" i="1"/>
  <c r="C32" i="1"/>
  <c r="E29" i="1"/>
  <c r="F29" i="1"/>
  <c r="G29" i="1"/>
  <c r="H29" i="1"/>
  <c r="I29" i="1"/>
  <c r="J29" i="1"/>
  <c r="K29" i="1"/>
  <c r="C29" i="1"/>
  <c r="L28" i="1"/>
</calcChain>
</file>

<file path=xl/sharedStrings.xml><?xml version="1.0" encoding="utf-8"?>
<sst xmlns="http://schemas.openxmlformats.org/spreadsheetml/2006/main" count="807" uniqueCount="270">
  <si>
    <t>Measurement results</t>
  </si>
  <si>
    <t>20200823 20+28 20+49 nuetralization.skax</t>
  </si>
  <si>
    <t>8/23/2020 4:35:36 PM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</si>
  <si>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</si>
  <si>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</si>
  <si>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</si>
  <si>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</si>
  <si>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</si>
  <si>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</si>
  <si>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</si>
  <si>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</si>
  <si>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</si>
  <si>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</si>
  <si>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</si>
  <si>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</si>
  <si>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</si>
  <si>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</si>
  <si>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</si>
  <si>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Un0008</t>
  </si>
  <si>
    <t>Un0015</t>
  </si>
  <si>
    <t>Un0022</t>
  </si>
  <si>
    <t>Un0029</t>
  </si>
  <si>
    <t>Un0036</t>
  </si>
  <si>
    <t>Un0043</t>
  </si>
  <si>
    <t>Un0050</t>
  </si>
  <si>
    <t>Un0057</t>
  </si>
  <si>
    <t>Un0064</t>
  </si>
  <si>
    <t>Un0071</t>
  </si>
  <si>
    <t>Un0078</t>
  </si>
  <si>
    <t>Un0002</t>
  </si>
  <si>
    <t>Un0009</t>
  </si>
  <si>
    <t>Un0016</t>
  </si>
  <si>
    <t>Un0023</t>
  </si>
  <si>
    <t>Un0030</t>
  </si>
  <si>
    <t>Un0037</t>
  </si>
  <si>
    <t>Un0044</t>
  </si>
  <si>
    <t>Un0051</t>
  </si>
  <si>
    <t>Un0058</t>
  </si>
  <si>
    <t>Un0065</t>
  </si>
  <si>
    <t>Un0072</t>
  </si>
  <si>
    <t>Un0079</t>
  </si>
  <si>
    <t>Un0003</t>
  </si>
  <si>
    <t>Un0010</t>
  </si>
  <si>
    <t>Un0017</t>
  </si>
  <si>
    <t>Un0024</t>
  </si>
  <si>
    <t>Un0031</t>
  </si>
  <si>
    <t>Un0038</t>
  </si>
  <si>
    <t>Un0045</t>
  </si>
  <si>
    <t>Un0052</t>
  </si>
  <si>
    <t>Un0059</t>
  </si>
  <si>
    <t>Un0066</t>
  </si>
  <si>
    <t>Un0073</t>
  </si>
  <si>
    <t>Un0080</t>
  </si>
  <si>
    <t>Un0004</t>
  </si>
  <si>
    <t>Un0011</t>
  </si>
  <si>
    <t>Un0018</t>
  </si>
  <si>
    <t>Un0025</t>
  </si>
  <si>
    <t>Un0032</t>
  </si>
  <si>
    <t>Un0039</t>
  </si>
  <si>
    <t>Un0046</t>
  </si>
  <si>
    <t>Un0053</t>
  </si>
  <si>
    <t>Un0060</t>
  </si>
  <si>
    <t>Un0067</t>
  </si>
  <si>
    <t>Un0074</t>
  </si>
  <si>
    <t>Un0081</t>
  </si>
  <si>
    <t>Un0005</t>
  </si>
  <si>
    <t>Un0012</t>
  </si>
  <si>
    <t>Un0019</t>
  </si>
  <si>
    <t>Un0026</t>
  </si>
  <si>
    <t>Un0033</t>
  </si>
  <si>
    <t>Un0040</t>
  </si>
  <si>
    <t>Un0047</t>
  </si>
  <si>
    <t>Un0054</t>
  </si>
  <si>
    <t>Un0061</t>
  </si>
  <si>
    <t>Un0068</t>
  </si>
  <si>
    <t>Un0075</t>
  </si>
  <si>
    <t>Un0082</t>
  </si>
  <si>
    <t>Un0006</t>
  </si>
  <si>
    <t>Un0013</t>
  </si>
  <si>
    <t>Un0020</t>
  </si>
  <si>
    <t>Un0027</t>
  </si>
  <si>
    <t>Un0034</t>
  </si>
  <si>
    <t>Un0041</t>
  </si>
  <si>
    <t>Un0048</t>
  </si>
  <si>
    <t>Un0055</t>
  </si>
  <si>
    <t>Un0062</t>
  </si>
  <si>
    <t>Un0069</t>
  </si>
  <si>
    <t>Un0076</t>
  </si>
  <si>
    <t>Un0083</t>
  </si>
  <si>
    <t>Un0007</t>
  </si>
  <si>
    <t>Un0014</t>
  </si>
  <si>
    <t>Un0021</t>
  </si>
  <si>
    <t>Un0028</t>
  </si>
  <si>
    <t>Un0035</t>
  </si>
  <si>
    <t>Un0042</t>
  </si>
  <si>
    <t>Un0049</t>
  </si>
  <si>
    <t>Un0056</t>
  </si>
  <si>
    <t>Un0063</t>
  </si>
  <si>
    <t>Un0070</t>
  </si>
  <si>
    <t>Un0077</t>
  </si>
  <si>
    <t>Un0084</t>
  </si>
  <si>
    <t>Results summary</t>
  </si>
  <si>
    <t>General</t>
  </si>
  <si>
    <t>Plate</t>
  </si>
  <si>
    <t>Well</t>
  </si>
  <si>
    <t>Group</t>
  </si>
  <si>
    <t>A01</t>
  </si>
  <si>
    <t>Group 1</t>
  </si>
  <si>
    <t>B01</t>
  </si>
  <si>
    <t>C01</t>
  </si>
  <si>
    <t>D01</t>
  </si>
  <si>
    <t>E01</t>
  </si>
  <si>
    <t>F01</t>
  </si>
  <si>
    <t>G01</t>
  </si>
  <si>
    <t>A02</t>
  </si>
  <si>
    <t>B02</t>
  </si>
  <si>
    <t>C02</t>
  </si>
  <si>
    <t>D02</t>
  </si>
  <si>
    <t>E02</t>
  </si>
  <si>
    <t>F02</t>
  </si>
  <si>
    <t>G02</t>
  </si>
  <si>
    <t>A03</t>
  </si>
  <si>
    <t>B03</t>
  </si>
  <si>
    <t>C03</t>
  </si>
  <si>
    <t>D03</t>
  </si>
  <si>
    <t>E03</t>
  </si>
  <si>
    <t>F03</t>
  </si>
  <si>
    <t>G03</t>
  </si>
  <si>
    <t>A04</t>
  </si>
  <si>
    <t>B04</t>
  </si>
  <si>
    <t>C04</t>
  </si>
  <si>
    <t>D04</t>
  </si>
  <si>
    <t>E04</t>
  </si>
  <si>
    <t>F04</t>
  </si>
  <si>
    <t>G04</t>
  </si>
  <si>
    <t>A05</t>
  </si>
  <si>
    <t>B05</t>
  </si>
  <si>
    <t>C05</t>
  </si>
  <si>
    <t>D05</t>
  </si>
  <si>
    <t>E05</t>
  </si>
  <si>
    <t>F05</t>
  </si>
  <si>
    <t>G05</t>
  </si>
  <si>
    <t>A06</t>
  </si>
  <si>
    <t>B06</t>
  </si>
  <si>
    <t>C06</t>
  </si>
  <si>
    <t>D06</t>
  </si>
  <si>
    <t>E06</t>
  </si>
  <si>
    <t>F06</t>
  </si>
  <si>
    <t>G06</t>
  </si>
  <si>
    <t>A07</t>
  </si>
  <si>
    <t>B07</t>
  </si>
  <si>
    <t>C07</t>
  </si>
  <si>
    <t>D07</t>
  </si>
  <si>
    <t>E07</t>
  </si>
  <si>
    <t>F07</t>
  </si>
  <si>
    <t>G07</t>
  </si>
  <si>
    <t>A08</t>
  </si>
  <si>
    <t>B08</t>
  </si>
  <si>
    <t>C08</t>
  </si>
  <si>
    <t>D08</t>
  </si>
  <si>
    <t>E08</t>
  </si>
  <si>
    <t>F08</t>
  </si>
  <si>
    <t>G08</t>
  </si>
  <si>
    <t>A09</t>
  </si>
  <si>
    <t>B09</t>
  </si>
  <si>
    <t>C09</t>
  </si>
  <si>
    <t>D09</t>
  </si>
  <si>
    <t>E09</t>
  </si>
  <si>
    <t>F09</t>
  </si>
  <si>
    <t>G09</t>
  </si>
  <si>
    <t>A10</t>
  </si>
  <si>
    <t>B10</t>
  </si>
  <si>
    <t>C10</t>
  </si>
  <si>
    <t>D10</t>
  </si>
  <si>
    <t>E10</t>
  </si>
  <si>
    <t>F10</t>
  </si>
  <si>
    <t>G10</t>
  </si>
  <si>
    <t>A11</t>
  </si>
  <si>
    <t>B11</t>
  </si>
  <si>
    <t>C11</t>
  </si>
  <si>
    <t>D11</t>
  </si>
  <si>
    <t>E11</t>
  </si>
  <si>
    <t>F11</t>
  </si>
  <si>
    <t>G11</t>
  </si>
  <si>
    <t>A12</t>
  </si>
  <si>
    <t>B12</t>
  </si>
  <si>
    <t>C12</t>
  </si>
  <si>
    <t>D12</t>
  </si>
  <si>
    <t>E12</t>
  </si>
  <si>
    <t>F12</t>
  </si>
  <si>
    <t>G12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</si>
  <si>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</si>
  <si>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</si>
  <si>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</si>
  <si>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</si>
  <si>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</si>
  <si>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</si>
  <si>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</si>
  <si>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</si>
  <si>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</si>
  <si>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</si>
  <si>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</si>
  <si>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</si>
  <si>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</si>
  <si>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</si>
  <si>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</si>
  <si>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</si>
  <si>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</si>
  <si>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</si>
  <si>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</si>
  <si>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</si>
  <si>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</si>
  <si>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</si>
  <si>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</si>
  <si>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</si>
  <si>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</si>
  <si>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</si>
  <si>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</si>
  <si>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</si>
  <si>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</si>
  <si>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</si>
  <si>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</si>
  <si>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</si>
  <si>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</si>
  <si>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</si>
  <si>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</si>
  <si>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</si>
  <si>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3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</si>
  <si>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</si>
  <si>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</si>
  <si>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</si>
  <si>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</si>
  <si>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</si>
  <si>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</si>
  <si>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</si>
  <si>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</si>
  <si>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</si>
  <si>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</si>
  <si>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</si>
  <si>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</si>
  <si>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</si>
  <si>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20200823 20+28 20+49 nuetralization.skax started</t>
  </si>
  <si>
    <t>Temperature</t>
  </si>
  <si>
    <t>26.1°C</t>
  </si>
  <si>
    <t>Step Luminescence 1 started</t>
  </si>
  <si>
    <t>8/23/2020 4:35:44 PM</t>
  </si>
  <si>
    <t>Calibration</t>
  </si>
  <si>
    <t>Luminometric 1.34597 25948678</t>
  </si>
  <si>
    <t>8/23/2020 4:35:54 PM</t>
  </si>
  <si>
    <t>8/23/2020 4:36:54 PM</t>
  </si>
  <si>
    <t>8/23/2020 4:37:21 PM</t>
  </si>
  <si>
    <t>Step Luminescence 1 ended</t>
  </si>
  <si>
    <t>8/23/2020 4:37:33 PM</t>
  </si>
  <si>
    <t>Session 20200823 20+28 20+49 nuetralization.skax ended</t>
  </si>
  <si>
    <t>Plate template</t>
  </si>
  <si>
    <t>ANSI/SBS Standard, 96-well</t>
  </si>
  <si>
    <t>1:1</t>
  </si>
  <si>
    <t>cell only</t>
  </si>
  <si>
    <t xml:space="preserve">Hallie </t>
  </si>
  <si>
    <t>1:5</t>
  </si>
  <si>
    <t>1:10</t>
  </si>
  <si>
    <t>1;20</t>
  </si>
  <si>
    <t>1:40</t>
  </si>
  <si>
    <t>1:80</t>
  </si>
  <si>
    <t>1:160</t>
  </si>
  <si>
    <t>1:320</t>
  </si>
  <si>
    <t>VRC01</t>
  </si>
  <si>
    <t>20+28</t>
  </si>
  <si>
    <t>virus only</t>
  </si>
  <si>
    <t>20+49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</si>
</sst>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0" fillId="0" borderId="0" xfId="0"/>
    <xf numFmtId="0" fontId="0" fillId="0" borderId="0" xfId="0" applyAlignment="1">
      <alignment horizontal="center" vertic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uminescence 1_01" enableFormatConditionsCalculation="0"/>
  <dimension ref="A1:M52"/>
  <sheetViews>
    <sheetView tabSelected="1" topLeftCell="A16" workbookViewId="0">
      <selection activeCell="C37" sqref="C37:K38"/>
    </sheetView>
  </sheetViews>
  <sheetFormatPr baseColWidth="10" defaultColWidth="9.1640625" defaultRowHeight="15" customHeight="1" x14ac:dyDescent="0.15"/>
  <cols>
    <col min="1" max="1" width="21.33203125" customWidth="1"/>
    <col min="2" max="13" width="8.83203125" customWidth="1"/>
  </cols>
  <sheetData>
    <row r="1" spans="1:13" ht="15" customHeight="1" x14ac:dyDescent="0.15">
      <c r="A1" t="s">
        <v>0</v>
      </c>
    </row>
    <row r="2" spans="1:13" ht="15" customHeight="1" x14ac:dyDescent="0.15">
      <c r="A2" t="s">
        <v>1</v>
      </c>
    </row>
    <row r="3" spans="1:13" ht="15" customHeight="1" x14ac:dyDescent="0.15">
      <c r="A3" t="s">
        <v>2</v>
      </c>
    </row>
    <row r="4" spans="1:13" ht="15" customHeight="1" x14ac:dyDescent="0.15">
      <c r="A4" t="s">
        <v>3</v>
      </c>
    </row>
    <row r="5" spans="1:13" ht="15" customHeight="1" x14ac:dyDescent="0.15">
      <c r="A5" t="s">
        <v>4</v>
      </c>
    </row>
    <row r="6" spans="1:13" ht="15" customHeight="1" x14ac:dyDescent="0.15">
      <c r="A6" t="s">
        <v>5</v>
      </c>
    </row>
    <row r="7" spans="1:13" ht="15" customHeight="1" x14ac:dyDescent="0.15">
      <c r="A7" t="s">
        <v>3</v>
      </c>
    </row>
    <row r="8" spans="1:13" ht="15" customHeight="1" x14ac:dyDescent="0.15">
      <c r="A8" t="s">
        <v>6</v>
      </c>
    </row>
    <row r="9" spans="1:13" ht="15" customHeight="1" x14ac:dyDescent="0.15">
      <c r="A9" t="s">
        <v>3</v>
      </c>
    </row>
    <row r="10" spans="1:13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t="s">
        <v>8</v>
      </c>
      <c r="B11" s="1">
        <v>128500</v>
      </c>
      <c r="C11" s="1">
        <v>143700</v>
      </c>
      <c r="D11" s="1">
        <v>167600</v>
      </c>
      <c r="E11" s="1">
        <v>236500</v>
      </c>
      <c r="F11" s="1">
        <v>293500</v>
      </c>
      <c r="G11" s="1">
        <v>292300</v>
      </c>
      <c r="H11" s="1">
        <v>316400</v>
      </c>
      <c r="I11" s="1">
        <v>164500</v>
      </c>
      <c r="J11" s="1">
        <v>339000</v>
      </c>
      <c r="K11" s="1">
        <v>216400</v>
      </c>
      <c r="L11" s="1">
        <v>222700</v>
      </c>
      <c r="M11" s="2">
        <v>394.9</v>
      </c>
    </row>
    <row r="12" spans="1:13" ht="15" customHeight="1" x14ac:dyDescent="0.15">
      <c r="A12" t="s">
        <v>9</v>
      </c>
      <c r="B12" s="1">
        <v>50950</v>
      </c>
      <c r="C12" s="2">
        <v>318.89999999999998</v>
      </c>
      <c r="D12" s="2">
        <v>367.2</v>
      </c>
      <c r="E12" s="1">
        <v>1230</v>
      </c>
      <c r="F12" s="1">
        <v>24140</v>
      </c>
      <c r="G12" s="1">
        <v>45650</v>
      </c>
      <c r="H12" s="1">
        <v>96500</v>
      </c>
      <c r="I12" s="1">
        <v>146600</v>
      </c>
      <c r="J12" s="1">
        <v>147000</v>
      </c>
      <c r="K12" s="1">
        <v>215600</v>
      </c>
      <c r="L12" s="1">
        <v>144000</v>
      </c>
      <c r="M12" s="2">
        <v>400</v>
      </c>
    </row>
    <row r="13" spans="1:13" ht="15" customHeight="1" x14ac:dyDescent="0.15">
      <c r="A13" t="s">
        <v>10</v>
      </c>
      <c r="B13" s="1">
        <v>36730</v>
      </c>
      <c r="C13" s="2">
        <v>101.2</v>
      </c>
      <c r="D13" s="2">
        <v>403.8</v>
      </c>
      <c r="E13" s="2">
        <v>857.9</v>
      </c>
      <c r="F13" s="1">
        <v>15660</v>
      </c>
      <c r="G13" s="1">
        <v>42160</v>
      </c>
      <c r="H13" s="1">
        <v>67070</v>
      </c>
      <c r="I13" s="1">
        <v>140200</v>
      </c>
      <c r="J13" s="1">
        <v>124400</v>
      </c>
      <c r="K13" s="1">
        <v>154400</v>
      </c>
      <c r="L13" s="1">
        <v>156100</v>
      </c>
      <c r="M13" s="2">
        <v>263.5</v>
      </c>
    </row>
    <row r="14" spans="1:13" ht="15" customHeight="1" x14ac:dyDescent="0.15">
      <c r="A14" t="s">
        <v>11</v>
      </c>
      <c r="B14" s="1">
        <v>11320</v>
      </c>
      <c r="C14" s="3">
        <v>65.180000000000007</v>
      </c>
      <c r="D14" s="3">
        <v>39.369999999999997</v>
      </c>
      <c r="E14" s="1">
        <v>3455</v>
      </c>
      <c r="F14" s="1">
        <v>18790</v>
      </c>
      <c r="G14" s="1">
        <v>25820</v>
      </c>
      <c r="H14" s="1">
        <v>90160</v>
      </c>
      <c r="I14" s="1">
        <v>107700</v>
      </c>
      <c r="J14" s="1">
        <v>108100</v>
      </c>
      <c r="K14" s="1">
        <v>158800</v>
      </c>
      <c r="L14" s="1">
        <v>140500</v>
      </c>
      <c r="M14" s="2">
        <v>304.8</v>
      </c>
    </row>
    <row r="15" spans="1:13" ht="15" customHeight="1" x14ac:dyDescent="0.15">
      <c r="A15" t="s">
        <v>12</v>
      </c>
      <c r="B15" s="1">
        <v>1961</v>
      </c>
      <c r="C15" s="4">
        <v>3.2290000000000001</v>
      </c>
      <c r="D15" s="2">
        <v>112</v>
      </c>
      <c r="E15" s="1">
        <v>1629</v>
      </c>
      <c r="F15" s="1">
        <v>28420</v>
      </c>
      <c r="G15" s="1">
        <v>50170</v>
      </c>
      <c r="H15" s="1">
        <v>91850</v>
      </c>
      <c r="I15" s="1">
        <v>131400</v>
      </c>
      <c r="J15" s="1">
        <v>131100</v>
      </c>
      <c r="K15" s="1">
        <v>152200</v>
      </c>
      <c r="L15" s="1">
        <v>175900</v>
      </c>
      <c r="M15" s="2">
        <v>304.39999999999998</v>
      </c>
    </row>
    <row r="16" spans="1:13" ht="15" customHeight="1" x14ac:dyDescent="0.15">
      <c r="A16" t="s">
        <v>13</v>
      </c>
      <c r="B16" s="1">
        <v>1442</v>
      </c>
      <c r="C16" s="4">
        <v>6.2510000000000003</v>
      </c>
      <c r="D16" s="2">
        <v>606.20000000000005</v>
      </c>
      <c r="E16" s="1">
        <v>6649</v>
      </c>
      <c r="F16" s="1">
        <v>13270</v>
      </c>
      <c r="G16" s="1">
        <v>53640</v>
      </c>
      <c r="H16" s="1">
        <v>112200</v>
      </c>
      <c r="I16" s="1">
        <v>159500</v>
      </c>
      <c r="J16" s="1">
        <v>101400</v>
      </c>
      <c r="K16" s="1">
        <v>136700</v>
      </c>
      <c r="L16" s="1">
        <v>118900</v>
      </c>
      <c r="M16" s="2">
        <v>227.2</v>
      </c>
    </row>
    <row r="17" spans="1:13" ht="15" customHeight="1" x14ac:dyDescent="0.15">
      <c r="A17" t="s">
        <v>14</v>
      </c>
      <c r="B17" s="1">
        <v>2758</v>
      </c>
      <c r="C17" s="3">
        <v>44.51</v>
      </c>
      <c r="D17" s="2">
        <v>314</v>
      </c>
      <c r="E17" s="1">
        <v>3540</v>
      </c>
      <c r="F17" s="1">
        <v>21930</v>
      </c>
      <c r="G17" s="1">
        <v>72740</v>
      </c>
      <c r="H17" s="1">
        <v>92560</v>
      </c>
      <c r="I17" s="1">
        <v>143100</v>
      </c>
      <c r="J17" s="1">
        <v>136500</v>
      </c>
      <c r="K17" s="1">
        <v>137100</v>
      </c>
      <c r="L17" s="1">
        <v>65080</v>
      </c>
      <c r="M17" s="3">
        <v>57.81</v>
      </c>
    </row>
    <row r="18" spans="1:13" ht="15" customHeight="1" x14ac:dyDescent="0.15">
      <c r="A18" t="s">
        <v>15</v>
      </c>
    </row>
    <row r="19" spans="1:13" ht="13" x14ac:dyDescent="0.15"/>
    <row r="20" spans="1:13" s="14" customFormat="1" ht="13" x14ac:dyDescent="0.15">
      <c r="A20" s="14" t="s">
        <v>16</v>
      </c>
      <c r="B20" s="14" t="s">
        <v>258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13" s="14" customFormat="1" ht="13" x14ac:dyDescent="0.15">
      <c r="A21" s="14" t="s">
        <v>8</v>
      </c>
      <c r="B21" s="14" t="s">
        <v>259</v>
      </c>
      <c r="C21" s="14" t="s">
        <v>266</v>
      </c>
      <c r="D21" s="14" t="s">
        <v>266</v>
      </c>
      <c r="E21" s="14" t="s">
        <v>266</v>
      </c>
      <c r="F21" s="14" t="s">
        <v>266</v>
      </c>
      <c r="G21" s="14" t="s">
        <v>266</v>
      </c>
      <c r="H21" s="14" t="s">
        <v>266</v>
      </c>
      <c r="I21" s="14" t="s">
        <v>266</v>
      </c>
      <c r="J21" s="14" t="s">
        <v>266</v>
      </c>
      <c r="K21" s="14" t="s">
        <v>266</v>
      </c>
      <c r="L21" s="14" t="s">
        <v>268</v>
      </c>
      <c r="M21" s="14" t="s">
        <v>257</v>
      </c>
    </row>
    <row r="22" spans="1:13" s="14" customFormat="1" ht="13" x14ac:dyDescent="0.15">
      <c r="A22" s="14" t="s">
        <v>9</v>
      </c>
      <c r="B22" s="14" t="s">
        <v>260</v>
      </c>
      <c r="C22" s="14" t="s">
        <v>267</v>
      </c>
      <c r="D22" s="14" t="s">
        <v>267</v>
      </c>
      <c r="E22" s="14" t="s">
        <v>267</v>
      </c>
      <c r="F22" s="14" t="s">
        <v>267</v>
      </c>
      <c r="G22" s="14" t="s">
        <v>267</v>
      </c>
      <c r="H22" s="14" t="s">
        <v>267</v>
      </c>
      <c r="I22" s="14" t="s">
        <v>267</v>
      </c>
      <c r="J22" s="14" t="s">
        <v>267</v>
      </c>
      <c r="K22" s="14" t="s">
        <v>267</v>
      </c>
      <c r="L22" s="14" t="s">
        <v>268</v>
      </c>
      <c r="M22" s="14" t="s">
        <v>257</v>
      </c>
    </row>
    <row r="23" spans="1:13" s="14" customFormat="1" ht="13" x14ac:dyDescent="0.15">
      <c r="A23" s="14" t="s">
        <v>10</v>
      </c>
      <c r="B23" s="14" t="s">
        <v>261</v>
      </c>
      <c r="C23" s="14" t="s">
        <v>267</v>
      </c>
      <c r="D23" s="14" t="s">
        <v>267</v>
      </c>
      <c r="E23" s="14" t="s">
        <v>267</v>
      </c>
      <c r="F23" s="14" t="s">
        <v>267</v>
      </c>
      <c r="G23" s="14" t="s">
        <v>267</v>
      </c>
      <c r="H23" s="14" t="s">
        <v>267</v>
      </c>
      <c r="I23" s="14" t="s">
        <v>267</v>
      </c>
      <c r="J23" s="14" t="s">
        <v>267</v>
      </c>
      <c r="K23" s="14" t="s">
        <v>267</v>
      </c>
      <c r="L23" s="14" t="s">
        <v>268</v>
      </c>
      <c r="M23" s="14" t="s">
        <v>257</v>
      </c>
    </row>
    <row r="24" spans="1:13" s="14" customFormat="1" ht="13" x14ac:dyDescent="0.15">
      <c r="A24" s="14" t="s">
        <v>11</v>
      </c>
      <c r="B24" s="14" t="s">
        <v>262</v>
      </c>
      <c r="C24" s="14" t="s">
        <v>267</v>
      </c>
      <c r="D24" s="14" t="s">
        <v>267</v>
      </c>
      <c r="E24" s="14" t="s">
        <v>267</v>
      </c>
      <c r="F24" s="14" t="s">
        <v>267</v>
      </c>
      <c r="G24" s="14" t="s">
        <v>267</v>
      </c>
      <c r="H24" s="14" t="s">
        <v>267</v>
      </c>
      <c r="I24" s="14" t="s">
        <v>267</v>
      </c>
      <c r="J24" s="14" t="s">
        <v>267</v>
      </c>
      <c r="K24" s="14" t="s">
        <v>267</v>
      </c>
      <c r="L24" s="14" t="s">
        <v>268</v>
      </c>
      <c r="M24" s="14" t="s">
        <v>257</v>
      </c>
    </row>
    <row r="25" spans="1:13" s="14" customFormat="1" ht="13" x14ac:dyDescent="0.15">
      <c r="A25" s="14" t="s">
        <v>12</v>
      </c>
      <c r="B25" s="14" t="s">
        <v>263</v>
      </c>
      <c r="C25" s="14" t="s">
        <v>269</v>
      </c>
      <c r="D25" s="14" t="s">
        <v>269</v>
      </c>
      <c r="E25" s="14" t="s">
        <v>269</v>
      </c>
      <c r="F25" s="14" t="s">
        <v>269</v>
      </c>
      <c r="G25" s="14" t="s">
        <v>269</v>
      </c>
      <c r="H25" s="14" t="s">
        <v>269</v>
      </c>
      <c r="I25" s="14" t="s">
        <v>269</v>
      </c>
      <c r="J25" s="14" t="s">
        <v>269</v>
      </c>
      <c r="K25" s="14" t="s">
        <v>269</v>
      </c>
      <c r="L25" s="14" t="s">
        <v>268</v>
      </c>
      <c r="M25" s="14" t="s">
        <v>257</v>
      </c>
    </row>
    <row r="26" spans="1:13" s="14" customFormat="1" ht="13" x14ac:dyDescent="0.15">
      <c r="A26" s="14" t="s">
        <v>13</v>
      </c>
      <c r="B26" s="14" t="s">
        <v>264</v>
      </c>
      <c r="C26" s="14" t="s">
        <v>269</v>
      </c>
      <c r="D26" s="14" t="s">
        <v>269</v>
      </c>
      <c r="E26" s="14" t="s">
        <v>269</v>
      </c>
      <c r="F26" s="14" t="s">
        <v>269</v>
      </c>
      <c r="G26" s="14" t="s">
        <v>269</v>
      </c>
      <c r="H26" s="14" t="s">
        <v>269</v>
      </c>
      <c r="I26" s="14" t="s">
        <v>269</v>
      </c>
      <c r="J26" s="14" t="s">
        <v>269</v>
      </c>
      <c r="K26" s="14" t="s">
        <v>269</v>
      </c>
      <c r="L26" s="14" t="s">
        <v>268</v>
      </c>
      <c r="M26" s="14" t="s">
        <v>257</v>
      </c>
    </row>
    <row r="27" spans="1:13" s="14" customFormat="1" ht="13" x14ac:dyDescent="0.15">
      <c r="A27" s="14" t="s">
        <v>14</v>
      </c>
      <c r="B27" s="14" t="s">
        <v>265</v>
      </c>
      <c r="C27" s="14" t="s">
        <v>269</v>
      </c>
      <c r="D27" s="14" t="s">
        <v>269</v>
      </c>
      <c r="E27" s="14" t="s">
        <v>269</v>
      </c>
      <c r="F27" s="14" t="s">
        <v>269</v>
      </c>
      <c r="G27" s="14" t="s">
        <v>269</v>
      </c>
      <c r="H27" s="14" t="s">
        <v>269</v>
      </c>
      <c r="I27" s="14" t="s">
        <v>269</v>
      </c>
      <c r="J27" s="14" t="s">
        <v>269</v>
      </c>
      <c r="K27" s="14" t="s">
        <v>269</v>
      </c>
      <c r="L27" s="14" t="s">
        <v>268</v>
      </c>
      <c r="M27" s="14" t="s">
        <v>257</v>
      </c>
    </row>
    <row r="28" spans="1:13" s="7" customFormat="1" ht="13" x14ac:dyDescent="0.15">
      <c r="A28" s="7" t="s">
        <v>15</v>
      </c>
      <c r="L28" s="7">
        <f>AVERAGE(L11:L16)</f>
        <v>159683.33333333334</v>
      </c>
    </row>
    <row r="29" spans="1:13" s="7" customFormat="1" ht="15" customHeight="1" x14ac:dyDescent="0.15">
      <c r="B29" s="7">
        <f>(159683-B11)/159683*100</f>
        <v>19.528064978739128</v>
      </c>
      <c r="C29" s="7">
        <f>(159683-C11)/159683*100</f>
        <v>10.009205738870136</v>
      </c>
      <c r="D29" s="7">
        <f>(159683-D11)/159683*100</f>
        <v>-4.9579479343449213</v>
      </c>
      <c r="E29" s="7">
        <f t="shared" ref="E29:K29" si="0">(159683-E11)/159683*100</f>
        <v>-48.105934883487912</v>
      </c>
      <c r="F29" s="7">
        <f t="shared" si="0"/>
        <v>-83.80165703299663</v>
      </c>
      <c r="G29" s="7">
        <f t="shared" si="0"/>
        <v>-83.050168145638551</v>
      </c>
      <c r="H29" s="7">
        <f t="shared" si="0"/>
        <v>-98.14256996674662</v>
      </c>
      <c r="I29" s="7">
        <f t="shared" si="0"/>
        <v>-3.0166016420032191</v>
      </c>
      <c r="J29" s="7">
        <f t="shared" si="0"/>
        <v>-112.2956106786571</v>
      </c>
      <c r="K29" s="7">
        <f t="shared" si="0"/>
        <v>-35.5184960202401</v>
      </c>
    </row>
    <row r="30" spans="1:13" s="7" customFormat="1" ht="13" x14ac:dyDescent="0.15">
      <c r="B30" s="7">
        <f t="shared" ref="B30:B35" si="1">(159683-B12)/159683*100</f>
        <v>68.09303432425493</v>
      </c>
      <c r="C30" s="7">
        <f t="shared" ref="C30:D35" si="2">(159683-C12)/159683*100</f>
        <v>99.800291828184598</v>
      </c>
      <c r="D30" s="7">
        <f t="shared" si="2"/>
        <v>99.770044400468421</v>
      </c>
      <c r="E30" s="7">
        <f t="shared" ref="E30:K30" si="3">(159683-E12)/159683*100</f>
        <v>99.229723890457961</v>
      </c>
      <c r="F30" s="7">
        <f t="shared" si="3"/>
        <v>84.882548549313327</v>
      </c>
      <c r="G30" s="7">
        <f t="shared" si="3"/>
        <v>71.412110243419775</v>
      </c>
      <c r="H30" s="7">
        <f t="shared" si="3"/>
        <v>39.567768641621207</v>
      </c>
      <c r="I30" s="7">
        <f t="shared" si="3"/>
        <v>8.1931075944214484</v>
      </c>
      <c r="J30" s="7">
        <f t="shared" si="3"/>
        <v>7.9426112986354216</v>
      </c>
      <c r="K30" s="7">
        <f t="shared" si="3"/>
        <v>-35.01750342866805</v>
      </c>
    </row>
    <row r="31" spans="1:13" s="7" customFormat="1" ht="15" customHeight="1" x14ac:dyDescent="0.15">
      <c r="B31" s="7">
        <f t="shared" si="1"/>
        <v>76.998177639448159</v>
      </c>
      <c r="C31" s="7">
        <f t="shared" si="2"/>
        <v>99.936624437166131</v>
      </c>
      <c r="D31" s="7">
        <f t="shared" si="2"/>
        <v>99.747123989404017</v>
      </c>
      <c r="E31" s="7">
        <f t="shared" ref="E31:K31" si="4">(159683-E13)/159683*100</f>
        <v>99.462748069612928</v>
      </c>
      <c r="F31" s="7">
        <f t="shared" si="4"/>
        <v>90.193070019977085</v>
      </c>
      <c r="G31" s="7">
        <f t="shared" si="4"/>
        <v>73.597690424152844</v>
      </c>
      <c r="H31" s="7">
        <f t="shared" si="4"/>
        <v>57.998033604078081</v>
      </c>
      <c r="I31" s="7">
        <f t="shared" si="4"/>
        <v>12.201048326997864</v>
      </c>
      <c r="J31" s="7">
        <f t="shared" si="4"/>
        <v>22.095652010545894</v>
      </c>
      <c r="K31" s="7">
        <f t="shared" si="4"/>
        <v>3.3084298265939394</v>
      </c>
    </row>
    <row r="32" spans="1:13" s="7" customFormat="1" ht="15" customHeight="1" x14ac:dyDescent="0.15">
      <c r="B32" s="7">
        <f t="shared" si="1"/>
        <v>92.910954829255459</v>
      </c>
      <c r="C32" s="7">
        <f t="shared" si="2"/>
        <v>99.959181628601669</v>
      </c>
      <c r="D32" s="7">
        <f t="shared" si="2"/>
        <v>99.975344902087258</v>
      </c>
      <c r="E32" s="7">
        <f t="shared" ref="E32:K32" si="5">(159683-E14)/159683*100</f>
        <v>97.836338245148198</v>
      </c>
      <c r="F32" s="7">
        <f t="shared" si="5"/>
        <v>88.23293650545142</v>
      </c>
      <c r="G32" s="7">
        <f t="shared" si="5"/>
        <v>83.83046410701202</v>
      </c>
      <c r="H32" s="7">
        <f t="shared" si="5"/>
        <v>43.538134929829724</v>
      </c>
      <c r="I32" s="7">
        <f t="shared" si="5"/>
        <v>32.553872359612484</v>
      </c>
      <c r="J32" s="7">
        <f t="shared" si="5"/>
        <v>32.303376063826455</v>
      </c>
      <c r="K32" s="7">
        <f t="shared" si="5"/>
        <v>0.55297057294765251</v>
      </c>
    </row>
    <row r="33" spans="2:11" s="7" customFormat="1" ht="15" customHeight="1" x14ac:dyDescent="0.15">
      <c r="B33" s="7">
        <f t="shared" si="1"/>
        <v>98.771941909909017</v>
      </c>
      <c r="C33" s="7">
        <f t="shared" ref="C33:K33" si="6">(159683-C15)/159683*100</f>
        <v>99.997977868652271</v>
      </c>
      <c r="D33" s="7">
        <f t="shared" si="6"/>
        <v>99.929861037179919</v>
      </c>
      <c r="E33" s="7">
        <f t="shared" si="6"/>
        <v>98.979853835411419</v>
      </c>
      <c r="F33" s="7">
        <f t="shared" si="6"/>
        <v>82.202238184402844</v>
      </c>
      <c r="G33" s="7">
        <f t="shared" si="6"/>
        <v>68.581502101037685</v>
      </c>
      <c r="H33" s="7">
        <f t="shared" si="6"/>
        <v>42.479788080133766</v>
      </c>
      <c r="I33" s="7">
        <f t="shared" si="6"/>
        <v>17.711966834290436</v>
      </c>
      <c r="J33" s="7">
        <f t="shared" si="6"/>
        <v>17.899839056129956</v>
      </c>
      <c r="K33" s="7">
        <f t="shared" si="6"/>
        <v>4.6861594534170825</v>
      </c>
    </row>
    <row r="34" spans="2:11" s="7" customFormat="1" ht="15" customHeight="1" x14ac:dyDescent="0.15">
      <c r="B34" s="7">
        <f t="shared" si="1"/>
        <v>99.096960853691371</v>
      </c>
      <c r="C34" s="7">
        <f t="shared" si="2"/>
        <v>99.996085369137617</v>
      </c>
      <c r="D34" s="7">
        <f t="shared" si="2"/>
        <v>99.620372863736279</v>
      </c>
      <c r="E34" s="7">
        <f t="shared" ref="E34:K34" si="7">(159683-E16)/159683*100</f>
        <v>95.836125323296784</v>
      </c>
      <c r="F34" s="7">
        <f t="shared" si="7"/>
        <v>91.689785387298585</v>
      </c>
      <c r="G34" s="7">
        <f t="shared" si="7"/>
        <v>66.408446735093904</v>
      </c>
      <c r="H34" s="7">
        <f t="shared" si="7"/>
        <v>29.735789032019689</v>
      </c>
      <c r="I34" s="7">
        <f t="shared" si="7"/>
        <v>0.11460205532210692</v>
      </c>
      <c r="J34" s="7">
        <f t="shared" si="7"/>
        <v>36.499189018242397</v>
      </c>
      <c r="K34" s="7">
        <f t="shared" si="7"/>
        <v>14.392890915125593</v>
      </c>
    </row>
    <row r="35" spans="2:11" s="7" customFormat="1" ht="15" customHeight="1" x14ac:dyDescent="0.15">
      <c r="B35" s="7">
        <f t="shared" si="1"/>
        <v>98.272828040555353</v>
      </c>
      <c r="C35" s="7">
        <f t="shared" si="2"/>
        <v>99.972126024686403</v>
      </c>
      <c r="D35" s="7">
        <f t="shared" si="2"/>
        <v>99.803360407807972</v>
      </c>
      <c r="E35" s="7">
        <f t="shared" ref="E35:K35" si="8">(159683-E17)/159683*100</f>
        <v>97.783107782293669</v>
      </c>
      <c r="F35" s="7">
        <f t="shared" si="8"/>
        <v>86.266540583531125</v>
      </c>
      <c r="G35" s="7">
        <f t="shared" si="8"/>
        <v>54.44724861131116</v>
      </c>
      <c r="H35" s="7">
        <f t="shared" si="8"/>
        <v>42.035157155113566</v>
      </c>
      <c r="I35" s="7">
        <f t="shared" si="8"/>
        <v>10.384950182549176</v>
      </c>
      <c r="J35" s="7">
        <f t="shared" si="8"/>
        <v>14.518139063018607</v>
      </c>
      <c r="K35" s="7">
        <f t="shared" si="8"/>
        <v>14.142394619339566</v>
      </c>
    </row>
    <row r="36" spans="2:11" s="7" customFormat="1" ht="15" customHeight="1" x14ac:dyDescent="0.15"/>
    <row r="37" spans="2:11" s="7" customFormat="1" ht="15" customHeight="1" x14ac:dyDescent="0.15">
      <c r="C37" s="8">
        <f>10*2/3*100/105</f>
        <v>6.3492063492063497</v>
      </c>
      <c r="D37" s="8">
        <f>C37/3</f>
        <v>2.1164021164021167</v>
      </c>
      <c r="E37" s="8">
        <f>D37/3</f>
        <v>0.70546737213403887</v>
      </c>
      <c r="F37" s="8">
        <f t="shared" ref="F37:K37" si="9">E37/3</f>
        <v>0.23515579071134629</v>
      </c>
      <c r="G37" s="8">
        <f t="shared" si="9"/>
        <v>7.8385263570448768E-2</v>
      </c>
      <c r="H37" s="8">
        <f t="shared" si="9"/>
        <v>2.6128421190149589E-2</v>
      </c>
      <c r="I37" s="8">
        <f t="shared" si="9"/>
        <v>8.7094737300498631E-3</v>
      </c>
      <c r="J37" s="8">
        <f t="shared" si="9"/>
        <v>2.903157910016621E-3</v>
      </c>
      <c r="K37" s="8">
        <f t="shared" si="9"/>
        <v>9.6771930333887368E-4</v>
      </c>
    </row>
    <row r="38" spans="2:11" s="7" customFormat="1" ht="15" customHeight="1" x14ac:dyDescent="0.15">
      <c r="C38" s="7">
        <f>LOG10(C37)</f>
        <v>0.80271944187438071</v>
      </c>
      <c r="D38" s="7">
        <f t="shared" ref="D38:K38" si="10">LOG10(D37)</f>
        <v>0.32559818715471833</v>
      </c>
      <c r="E38" s="7">
        <f t="shared" si="10"/>
        <v>-0.15152306756494416</v>
      </c>
      <c r="F38" s="7">
        <f t="shared" si="10"/>
        <v>-0.62864432228460654</v>
      </c>
      <c r="G38" s="7">
        <f t="shared" si="10"/>
        <v>-1.1057655770042689</v>
      </c>
      <c r="H38" s="7">
        <f t="shared" si="10"/>
        <v>-1.5828868317239315</v>
      </c>
      <c r="I38" s="7">
        <f t="shared" si="10"/>
        <v>-2.0600080864435939</v>
      </c>
      <c r="J38" s="7">
        <f t="shared" si="10"/>
        <v>-2.5371293411632565</v>
      </c>
      <c r="K38" s="7">
        <f t="shared" si="10"/>
        <v>-3.0142505958829187</v>
      </c>
    </row>
    <row r="39" spans="2:11" s="7" customFormat="1" ht="15" customHeight="1" x14ac:dyDescent="0.15"/>
    <row r="40" spans="2:11" s="7" customFormat="1" ht="15" customHeight="1" x14ac:dyDescent="0.15"/>
    <row r="41" spans="2:11" s="7" customFormat="1" ht="15" customHeight="1" x14ac:dyDescent="0.15"/>
    <row r="42" spans="2:11" s="7" customFormat="1" ht="15" customHeight="1" x14ac:dyDescent="0.15"/>
    <row r="43" spans="2:11" s="7" customFormat="1" ht="15" customHeight="1" x14ac:dyDescent="0.15"/>
    <row r="44" spans="2:11" s="7" customFormat="1" ht="15" customHeight="1" x14ac:dyDescent="0.15"/>
    <row r="45" spans="2:11" s="7" customFormat="1" ht="15" customHeight="1" x14ac:dyDescent="0.15"/>
    <row r="46" spans="2:11" s="7" customFormat="1" ht="15" customHeight="1" x14ac:dyDescent="0.15"/>
    <row r="47" spans="2:11" s="7" customFormat="1" ht="15" customHeight="1" x14ac:dyDescent="0.15"/>
    <row r="48" spans="2:11" s="7" customFormat="1" ht="15" customHeight="1" x14ac:dyDescent="0.15"/>
    <row r="49" s="7" customFormat="1" ht="15" customHeight="1" x14ac:dyDescent="0.15"/>
    <row r="50" s="7" customFormat="1" ht="15" customHeight="1" x14ac:dyDescent="0.15"/>
    <row r="51" s="7" customFormat="1" ht="15" customHeight="1" x14ac:dyDescent="0.15"/>
    <row r="52" s="7" customFormat="1" ht="15" customHeight="1" x14ac:dyDescent="0.15"/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89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 x14ac:dyDescent="0.15">
      <c r="A1" t="s">
        <v>101</v>
      </c>
    </row>
    <row r="3" spans="1:5" ht="15" customHeight="1" x14ac:dyDescent="0.15">
      <c r="A3" t="s">
        <v>102</v>
      </c>
    </row>
    <row r="5" spans="1:5" ht="15" customHeight="1" x14ac:dyDescent="0.15">
      <c r="A5" t="s">
        <v>103</v>
      </c>
      <c r="B5" t="s">
        <v>104</v>
      </c>
      <c r="C5" t="s">
        <v>105</v>
      </c>
      <c r="D5" t="s">
        <v>16</v>
      </c>
      <c r="E5" t="s">
        <v>4</v>
      </c>
    </row>
    <row r="6" spans="1:5" ht="15" customHeight="1" x14ac:dyDescent="0.15">
      <c r="A6" s="5" t="s">
        <v>6</v>
      </c>
      <c r="B6" s="5" t="s">
        <v>106</v>
      </c>
      <c r="C6" s="5" t="s">
        <v>107</v>
      </c>
      <c r="D6" s="5" t="s">
        <v>17</v>
      </c>
      <c r="E6" s="5">
        <v>128500</v>
      </c>
    </row>
    <row r="7" spans="1:5" ht="15" customHeight="1" x14ac:dyDescent="0.15">
      <c r="A7" s="5" t="s">
        <v>6</v>
      </c>
      <c r="B7" s="5" t="s">
        <v>108</v>
      </c>
      <c r="C7" s="5" t="s">
        <v>107</v>
      </c>
      <c r="D7" s="5" t="s">
        <v>29</v>
      </c>
      <c r="E7" s="5">
        <v>50950</v>
      </c>
    </row>
    <row r="8" spans="1:5" ht="15" customHeight="1" x14ac:dyDescent="0.15">
      <c r="A8" s="5" t="s">
        <v>6</v>
      </c>
      <c r="B8" s="5" t="s">
        <v>109</v>
      </c>
      <c r="C8" s="5" t="s">
        <v>107</v>
      </c>
      <c r="D8" s="5" t="s">
        <v>41</v>
      </c>
      <c r="E8" s="5">
        <v>36730</v>
      </c>
    </row>
    <row r="9" spans="1:5" ht="15" customHeight="1" x14ac:dyDescent="0.15">
      <c r="A9" s="5" t="s">
        <v>6</v>
      </c>
      <c r="B9" s="5" t="s">
        <v>110</v>
      </c>
      <c r="C9" s="5" t="s">
        <v>107</v>
      </c>
      <c r="D9" s="5" t="s">
        <v>53</v>
      </c>
      <c r="E9" s="5">
        <v>11320</v>
      </c>
    </row>
    <row r="10" spans="1:5" ht="15" customHeight="1" x14ac:dyDescent="0.15">
      <c r="A10" s="5" t="s">
        <v>6</v>
      </c>
      <c r="B10" s="5" t="s">
        <v>111</v>
      </c>
      <c r="C10" s="5" t="s">
        <v>107</v>
      </c>
      <c r="D10" s="5" t="s">
        <v>65</v>
      </c>
      <c r="E10" s="5">
        <v>1961</v>
      </c>
    </row>
    <row r="11" spans="1:5" ht="15" customHeight="1" x14ac:dyDescent="0.15">
      <c r="A11" s="5" t="s">
        <v>6</v>
      </c>
      <c r="B11" s="5" t="s">
        <v>112</v>
      </c>
      <c r="C11" s="5" t="s">
        <v>107</v>
      </c>
      <c r="D11" s="5" t="s">
        <v>77</v>
      </c>
      <c r="E11" s="5">
        <v>1442</v>
      </c>
    </row>
    <row r="12" spans="1:5" ht="15" customHeight="1" x14ac:dyDescent="0.15">
      <c r="A12" s="5" t="s">
        <v>6</v>
      </c>
      <c r="B12" s="5" t="s">
        <v>113</v>
      </c>
      <c r="C12" s="5" t="s">
        <v>107</v>
      </c>
      <c r="D12" s="5" t="s">
        <v>89</v>
      </c>
      <c r="E12" s="5">
        <v>2758</v>
      </c>
    </row>
    <row r="13" spans="1:5" ht="15" customHeight="1" x14ac:dyDescent="0.15">
      <c r="A13" s="5" t="s">
        <v>6</v>
      </c>
      <c r="B13" s="5" t="s">
        <v>114</v>
      </c>
      <c r="C13" s="5" t="s">
        <v>107</v>
      </c>
      <c r="D13" s="5" t="s">
        <v>18</v>
      </c>
      <c r="E13" s="5">
        <v>143700</v>
      </c>
    </row>
    <row r="14" spans="1:5" ht="15" customHeight="1" x14ac:dyDescent="0.15">
      <c r="A14" s="5" t="s">
        <v>6</v>
      </c>
      <c r="B14" s="5" t="s">
        <v>115</v>
      </c>
      <c r="C14" s="5" t="s">
        <v>107</v>
      </c>
      <c r="D14" s="5" t="s">
        <v>30</v>
      </c>
      <c r="E14" s="6">
        <v>318.89999999999998</v>
      </c>
    </row>
    <row r="15" spans="1:5" ht="15" customHeight="1" x14ac:dyDescent="0.15">
      <c r="A15" s="5" t="s">
        <v>6</v>
      </c>
      <c r="B15" s="5" t="s">
        <v>116</v>
      </c>
      <c r="C15" s="5" t="s">
        <v>107</v>
      </c>
      <c r="D15" s="5" t="s">
        <v>42</v>
      </c>
      <c r="E15" s="6">
        <v>101.2</v>
      </c>
    </row>
    <row r="16" spans="1:5" ht="15" customHeight="1" x14ac:dyDescent="0.15">
      <c r="A16" s="5" t="s">
        <v>6</v>
      </c>
      <c r="B16" s="5" t="s">
        <v>117</v>
      </c>
      <c r="C16" s="5" t="s">
        <v>107</v>
      </c>
      <c r="D16" s="5" t="s">
        <v>54</v>
      </c>
      <c r="E16" s="7">
        <v>65.180000000000007</v>
      </c>
    </row>
    <row r="17" spans="1:5" ht="15" customHeight="1" x14ac:dyDescent="0.15">
      <c r="A17" s="5" t="s">
        <v>6</v>
      </c>
      <c r="B17" s="5" t="s">
        <v>118</v>
      </c>
      <c r="C17" s="5" t="s">
        <v>107</v>
      </c>
      <c r="D17" s="5" t="s">
        <v>66</v>
      </c>
      <c r="E17" s="8">
        <v>3.2290000000000001</v>
      </c>
    </row>
    <row r="18" spans="1:5" ht="15" customHeight="1" x14ac:dyDescent="0.15">
      <c r="A18" s="5" t="s">
        <v>6</v>
      </c>
      <c r="B18" s="5" t="s">
        <v>119</v>
      </c>
      <c r="C18" s="5" t="s">
        <v>107</v>
      </c>
      <c r="D18" s="5" t="s">
        <v>78</v>
      </c>
      <c r="E18" s="8">
        <v>6.2510000000000003</v>
      </c>
    </row>
    <row r="19" spans="1:5" ht="13" x14ac:dyDescent="0.15">
      <c r="A19" s="5" t="s">
        <v>6</v>
      </c>
      <c r="B19" s="5" t="s">
        <v>120</v>
      </c>
      <c r="C19" s="5" t="s">
        <v>107</v>
      </c>
      <c r="D19" s="5" t="s">
        <v>90</v>
      </c>
      <c r="E19" s="7">
        <v>44.51</v>
      </c>
    </row>
    <row r="20" spans="1:5" ht="13" x14ac:dyDescent="0.15">
      <c r="A20" s="5" t="s">
        <v>6</v>
      </c>
      <c r="B20" s="5" t="s">
        <v>121</v>
      </c>
      <c r="C20" s="5" t="s">
        <v>107</v>
      </c>
      <c r="D20" s="5" t="s">
        <v>19</v>
      </c>
      <c r="E20" s="5">
        <v>167600</v>
      </c>
    </row>
    <row r="21" spans="1:5" ht="13" x14ac:dyDescent="0.15">
      <c r="A21" s="5" t="s">
        <v>6</v>
      </c>
      <c r="B21" s="5" t="s">
        <v>122</v>
      </c>
      <c r="C21" s="5" t="s">
        <v>107</v>
      </c>
      <c r="D21" s="5" t="s">
        <v>31</v>
      </c>
      <c r="E21" s="6">
        <v>367.2</v>
      </c>
    </row>
    <row r="22" spans="1:5" ht="13" x14ac:dyDescent="0.15">
      <c r="A22" s="5" t="s">
        <v>6</v>
      </c>
      <c r="B22" s="5" t="s">
        <v>123</v>
      </c>
      <c r="C22" s="5" t="s">
        <v>107</v>
      </c>
      <c r="D22" s="5" t="s">
        <v>43</v>
      </c>
      <c r="E22" s="6">
        <v>403.8</v>
      </c>
    </row>
    <row r="23" spans="1:5" ht="13" x14ac:dyDescent="0.15">
      <c r="A23" s="5" t="s">
        <v>6</v>
      </c>
      <c r="B23" s="5" t="s">
        <v>124</v>
      </c>
      <c r="C23" s="5" t="s">
        <v>107</v>
      </c>
      <c r="D23" s="5" t="s">
        <v>55</v>
      </c>
      <c r="E23" s="7">
        <v>39.369999999999997</v>
      </c>
    </row>
    <row r="24" spans="1:5" ht="13" x14ac:dyDescent="0.15">
      <c r="A24" s="5" t="s">
        <v>6</v>
      </c>
      <c r="B24" s="5" t="s">
        <v>125</v>
      </c>
      <c r="C24" s="5" t="s">
        <v>107</v>
      </c>
      <c r="D24" s="5" t="s">
        <v>67</v>
      </c>
      <c r="E24" s="5">
        <v>112</v>
      </c>
    </row>
    <row r="25" spans="1:5" ht="13" x14ac:dyDescent="0.15">
      <c r="A25" s="5" t="s">
        <v>6</v>
      </c>
      <c r="B25" s="5" t="s">
        <v>126</v>
      </c>
      <c r="C25" s="5" t="s">
        <v>107</v>
      </c>
      <c r="D25" s="5" t="s">
        <v>79</v>
      </c>
      <c r="E25" s="6">
        <v>606.20000000000005</v>
      </c>
    </row>
    <row r="26" spans="1:5" ht="13" x14ac:dyDescent="0.15">
      <c r="A26" s="5" t="s">
        <v>6</v>
      </c>
      <c r="B26" s="5" t="s">
        <v>127</v>
      </c>
      <c r="C26" s="5" t="s">
        <v>107</v>
      </c>
      <c r="D26" s="5" t="s">
        <v>91</v>
      </c>
      <c r="E26" s="5">
        <v>314</v>
      </c>
    </row>
    <row r="27" spans="1:5" ht="13" x14ac:dyDescent="0.15">
      <c r="A27" s="5" t="s">
        <v>6</v>
      </c>
      <c r="B27" s="5" t="s">
        <v>128</v>
      </c>
      <c r="C27" s="5" t="s">
        <v>107</v>
      </c>
      <c r="D27" s="5" t="s">
        <v>20</v>
      </c>
      <c r="E27" s="5">
        <v>236500</v>
      </c>
    </row>
    <row r="28" spans="1:5" ht="13" x14ac:dyDescent="0.15">
      <c r="A28" s="5" t="s">
        <v>6</v>
      </c>
      <c r="B28" s="5" t="s">
        <v>129</v>
      </c>
      <c r="C28" s="5" t="s">
        <v>107</v>
      </c>
      <c r="D28" s="5" t="s">
        <v>32</v>
      </c>
      <c r="E28" s="5">
        <v>1230</v>
      </c>
    </row>
    <row r="29" spans="1:5" ht="13" x14ac:dyDescent="0.15">
      <c r="A29" s="5" t="s">
        <v>6</v>
      </c>
      <c r="B29" s="5" t="s">
        <v>130</v>
      </c>
      <c r="C29" s="5" t="s">
        <v>107</v>
      </c>
      <c r="D29" s="5" t="s">
        <v>44</v>
      </c>
      <c r="E29" s="6">
        <v>857.9</v>
      </c>
    </row>
    <row r="30" spans="1:5" ht="13" x14ac:dyDescent="0.15">
      <c r="A30" s="5" t="s">
        <v>6</v>
      </c>
      <c r="B30" s="5" t="s">
        <v>131</v>
      </c>
      <c r="C30" s="5" t="s">
        <v>107</v>
      </c>
      <c r="D30" s="5" t="s">
        <v>56</v>
      </c>
      <c r="E30" s="5">
        <v>3455</v>
      </c>
    </row>
    <row r="31" spans="1:5" ht="13" x14ac:dyDescent="0.15">
      <c r="A31" s="5" t="s">
        <v>6</v>
      </c>
      <c r="B31" s="5" t="s">
        <v>132</v>
      </c>
      <c r="C31" s="5" t="s">
        <v>107</v>
      </c>
      <c r="D31" s="5" t="s">
        <v>68</v>
      </c>
      <c r="E31" s="5">
        <v>1629</v>
      </c>
    </row>
    <row r="32" spans="1:5" ht="13" x14ac:dyDescent="0.15">
      <c r="A32" s="5" t="s">
        <v>6</v>
      </c>
      <c r="B32" s="5" t="s">
        <v>133</v>
      </c>
      <c r="C32" s="5" t="s">
        <v>107</v>
      </c>
      <c r="D32" s="5" t="s">
        <v>80</v>
      </c>
      <c r="E32" s="5">
        <v>6649</v>
      </c>
    </row>
    <row r="33" spans="1:5" ht="13" x14ac:dyDescent="0.15">
      <c r="A33" s="5" t="s">
        <v>6</v>
      </c>
      <c r="B33" s="5" t="s">
        <v>134</v>
      </c>
      <c r="C33" s="5" t="s">
        <v>107</v>
      </c>
      <c r="D33" s="5" t="s">
        <v>92</v>
      </c>
      <c r="E33" s="5">
        <v>3540</v>
      </c>
    </row>
    <row r="34" spans="1:5" ht="13" x14ac:dyDescent="0.15">
      <c r="A34" s="5" t="s">
        <v>6</v>
      </c>
      <c r="B34" s="5" t="s">
        <v>135</v>
      </c>
      <c r="C34" s="5" t="s">
        <v>107</v>
      </c>
      <c r="D34" s="5" t="s">
        <v>21</v>
      </c>
      <c r="E34" s="5">
        <v>293500</v>
      </c>
    </row>
    <row r="35" spans="1:5" ht="13" x14ac:dyDescent="0.15">
      <c r="A35" s="5" t="s">
        <v>6</v>
      </c>
      <c r="B35" s="5" t="s">
        <v>136</v>
      </c>
      <c r="C35" s="5" t="s">
        <v>107</v>
      </c>
      <c r="D35" s="5" t="s">
        <v>33</v>
      </c>
      <c r="E35" s="5">
        <v>24140</v>
      </c>
    </row>
    <row r="36" spans="1:5" ht="13" x14ac:dyDescent="0.15">
      <c r="A36" s="5" t="s">
        <v>6</v>
      </c>
      <c r="B36" s="5" t="s">
        <v>137</v>
      </c>
      <c r="C36" s="5" t="s">
        <v>107</v>
      </c>
      <c r="D36" s="5" t="s">
        <v>45</v>
      </c>
      <c r="E36" s="5">
        <v>15660</v>
      </c>
    </row>
    <row r="37" spans="1:5" ht="13" x14ac:dyDescent="0.15">
      <c r="A37" s="5" t="s">
        <v>6</v>
      </c>
      <c r="B37" s="5" t="s">
        <v>138</v>
      </c>
      <c r="C37" s="5" t="s">
        <v>107</v>
      </c>
      <c r="D37" s="5" t="s">
        <v>57</v>
      </c>
      <c r="E37" s="5">
        <v>18790</v>
      </c>
    </row>
    <row r="38" spans="1:5" ht="13" x14ac:dyDescent="0.15">
      <c r="A38" s="5" t="s">
        <v>6</v>
      </c>
      <c r="B38" s="5" t="s">
        <v>139</v>
      </c>
      <c r="C38" s="5" t="s">
        <v>107</v>
      </c>
      <c r="D38" s="5" t="s">
        <v>69</v>
      </c>
      <c r="E38" s="5">
        <v>28420</v>
      </c>
    </row>
    <row r="39" spans="1:5" ht="13" x14ac:dyDescent="0.15">
      <c r="A39" s="5" t="s">
        <v>6</v>
      </c>
      <c r="B39" s="5" t="s">
        <v>140</v>
      </c>
      <c r="C39" s="5" t="s">
        <v>107</v>
      </c>
      <c r="D39" s="5" t="s">
        <v>81</v>
      </c>
      <c r="E39" s="5">
        <v>13270</v>
      </c>
    </row>
    <row r="40" spans="1:5" ht="13" x14ac:dyDescent="0.15">
      <c r="A40" s="5" t="s">
        <v>6</v>
      </c>
      <c r="B40" s="5" t="s">
        <v>141</v>
      </c>
      <c r="C40" s="5" t="s">
        <v>107</v>
      </c>
      <c r="D40" s="5" t="s">
        <v>93</v>
      </c>
      <c r="E40" s="5">
        <v>21930</v>
      </c>
    </row>
    <row r="41" spans="1:5" ht="13" x14ac:dyDescent="0.15">
      <c r="A41" s="5" t="s">
        <v>6</v>
      </c>
      <c r="B41" s="5" t="s">
        <v>142</v>
      </c>
      <c r="C41" s="5" t="s">
        <v>107</v>
      </c>
      <c r="D41" s="5" t="s">
        <v>22</v>
      </c>
      <c r="E41" s="5">
        <v>292300</v>
      </c>
    </row>
    <row r="42" spans="1:5" ht="13" x14ac:dyDescent="0.15">
      <c r="A42" s="5" t="s">
        <v>6</v>
      </c>
      <c r="B42" s="5" t="s">
        <v>143</v>
      </c>
      <c r="C42" s="5" t="s">
        <v>107</v>
      </c>
      <c r="D42" s="5" t="s">
        <v>34</v>
      </c>
      <c r="E42" s="5">
        <v>45650</v>
      </c>
    </row>
    <row r="43" spans="1:5" ht="13" x14ac:dyDescent="0.15">
      <c r="A43" s="5" t="s">
        <v>6</v>
      </c>
      <c r="B43" s="5" t="s">
        <v>144</v>
      </c>
      <c r="C43" s="5" t="s">
        <v>107</v>
      </c>
      <c r="D43" s="5" t="s">
        <v>46</v>
      </c>
      <c r="E43" s="5">
        <v>42160</v>
      </c>
    </row>
    <row r="44" spans="1:5" ht="13" x14ac:dyDescent="0.15">
      <c r="A44" s="5" t="s">
        <v>6</v>
      </c>
      <c r="B44" s="5" t="s">
        <v>145</v>
      </c>
      <c r="C44" s="5" t="s">
        <v>107</v>
      </c>
      <c r="D44" s="5" t="s">
        <v>58</v>
      </c>
      <c r="E44" s="5">
        <v>25820</v>
      </c>
    </row>
    <row r="45" spans="1:5" ht="13" x14ac:dyDescent="0.15">
      <c r="A45" s="5" t="s">
        <v>6</v>
      </c>
      <c r="B45" s="5" t="s">
        <v>146</v>
      </c>
      <c r="C45" s="5" t="s">
        <v>107</v>
      </c>
      <c r="D45" s="5" t="s">
        <v>70</v>
      </c>
      <c r="E45" s="5">
        <v>50170</v>
      </c>
    </row>
    <row r="46" spans="1:5" ht="13" x14ac:dyDescent="0.15">
      <c r="A46" s="5" t="s">
        <v>6</v>
      </c>
      <c r="B46" s="5" t="s">
        <v>147</v>
      </c>
      <c r="C46" s="5" t="s">
        <v>107</v>
      </c>
      <c r="D46" s="5" t="s">
        <v>82</v>
      </c>
      <c r="E46" s="5">
        <v>53640</v>
      </c>
    </row>
    <row r="47" spans="1:5" ht="13" x14ac:dyDescent="0.15">
      <c r="A47" s="5" t="s">
        <v>6</v>
      </c>
      <c r="B47" s="5" t="s">
        <v>148</v>
      </c>
      <c r="C47" s="5" t="s">
        <v>107</v>
      </c>
      <c r="D47" s="5" t="s">
        <v>94</v>
      </c>
      <c r="E47" s="5">
        <v>72740</v>
      </c>
    </row>
    <row r="48" spans="1:5" ht="13" x14ac:dyDescent="0.15">
      <c r="A48" s="5" t="s">
        <v>6</v>
      </c>
      <c r="B48" s="5" t="s">
        <v>149</v>
      </c>
      <c r="C48" s="5" t="s">
        <v>107</v>
      </c>
      <c r="D48" s="5" t="s">
        <v>23</v>
      </c>
      <c r="E48" s="5">
        <v>316400</v>
      </c>
    </row>
    <row r="49" spans="1:5" ht="13" x14ac:dyDescent="0.15">
      <c r="A49" s="5" t="s">
        <v>6</v>
      </c>
      <c r="B49" s="5" t="s">
        <v>150</v>
      </c>
      <c r="C49" s="5" t="s">
        <v>107</v>
      </c>
      <c r="D49" s="5" t="s">
        <v>35</v>
      </c>
      <c r="E49" s="5">
        <v>96500</v>
      </c>
    </row>
    <row r="50" spans="1:5" ht="13" x14ac:dyDescent="0.15">
      <c r="A50" s="5" t="s">
        <v>6</v>
      </c>
      <c r="B50" s="5" t="s">
        <v>151</v>
      </c>
      <c r="C50" s="5" t="s">
        <v>107</v>
      </c>
      <c r="D50" s="5" t="s">
        <v>47</v>
      </c>
      <c r="E50" s="5">
        <v>67070</v>
      </c>
    </row>
    <row r="51" spans="1:5" ht="13" x14ac:dyDescent="0.15">
      <c r="A51" s="5" t="s">
        <v>6</v>
      </c>
      <c r="B51" s="5" t="s">
        <v>152</v>
      </c>
      <c r="C51" s="5" t="s">
        <v>107</v>
      </c>
      <c r="D51" s="5" t="s">
        <v>59</v>
      </c>
      <c r="E51" s="5">
        <v>90160</v>
      </c>
    </row>
    <row r="52" spans="1:5" ht="13" x14ac:dyDescent="0.15">
      <c r="A52" s="5" t="s">
        <v>6</v>
      </c>
      <c r="B52" s="5" t="s">
        <v>153</v>
      </c>
      <c r="C52" s="5" t="s">
        <v>107</v>
      </c>
      <c r="D52" s="5" t="s">
        <v>71</v>
      </c>
      <c r="E52" s="5">
        <v>91850</v>
      </c>
    </row>
    <row r="53" spans="1:5" ht="13" x14ac:dyDescent="0.15">
      <c r="A53" s="5" t="s">
        <v>6</v>
      </c>
      <c r="B53" s="5" t="s">
        <v>154</v>
      </c>
      <c r="C53" s="5" t="s">
        <v>107</v>
      </c>
      <c r="D53" s="5" t="s">
        <v>83</v>
      </c>
      <c r="E53" s="5">
        <v>112200</v>
      </c>
    </row>
    <row r="54" spans="1:5" ht="13" x14ac:dyDescent="0.15">
      <c r="A54" s="5" t="s">
        <v>6</v>
      </c>
      <c r="B54" s="5" t="s">
        <v>155</v>
      </c>
      <c r="C54" s="5" t="s">
        <v>107</v>
      </c>
      <c r="D54" s="5" t="s">
        <v>95</v>
      </c>
      <c r="E54" s="5">
        <v>92560</v>
      </c>
    </row>
    <row r="55" spans="1:5" ht="13" x14ac:dyDescent="0.15">
      <c r="A55" s="5" t="s">
        <v>6</v>
      </c>
      <c r="B55" s="5" t="s">
        <v>156</v>
      </c>
      <c r="C55" s="5" t="s">
        <v>107</v>
      </c>
      <c r="D55" s="5" t="s">
        <v>24</v>
      </c>
      <c r="E55" s="5">
        <v>164500</v>
      </c>
    </row>
    <row r="56" spans="1:5" ht="13" x14ac:dyDescent="0.15">
      <c r="A56" s="5" t="s">
        <v>6</v>
      </c>
      <c r="B56" s="5" t="s">
        <v>157</v>
      </c>
      <c r="C56" s="5" t="s">
        <v>107</v>
      </c>
      <c r="D56" s="5" t="s">
        <v>36</v>
      </c>
      <c r="E56" s="5">
        <v>146600</v>
      </c>
    </row>
    <row r="57" spans="1:5" ht="13" x14ac:dyDescent="0.15">
      <c r="A57" s="5" t="s">
        <v>6</v>
      </c>
      <c r="B57" s="5" t="s">
        <v>158</v>
      </c>
      <c r="C57" s="5" t="s">
        <v>107</v>
      </c>
      <c r="D57" s="5" t="s">
        <v>48</v>
      </c>
      <c r="E57" s="5">
        <v>140200</v>
      </c>
    </row>
    <row r="58" spans="1:5" ht="13" x14ac:dyDescent="0.15">
      <c r="A58" s="5" t="s">
        <v>6</v>
      </c>
      <c r="B58" s="5" t="s">
        <v>159</v>
      </c>
      <c r="C58" s="5" t="s">
        <v>107</v>
      </c>
      <c r="D58" s="5" t="s">
        <v>60</v>
      </c>
      <c r="E58" s="5">
        <v>107700</v>
      </c>
    </row>
    <row r="59" spans="1:5" ht="13" x14ac:dyDescent="0.15">
      <c r="A59" s="5" t="s">
        <v>6</v>
      </c>
      <c r="B59" s="5" t="s">
        <v>160</v>
      </c>
      <c r="C59" s="5" t="s">
        <v>107</v>
      </c>
      <c r="D59" s="5" t="s">
        <v>72</v>
      </c>
      <c r="E59" s="5">
        <v>131400</v>
      </c>
    </row>
    <row r="60" spans="1:5" ht="13" x14ac:dyDescent="0.15">
      <c r="A60" s="5" t="s">
        <v>6</v>
      </c>
      <c r="B60" s="5" t="s">
        <v>161</v>
      </c>
      <c r="C60" s="5" t="s">
        <v>107</v>
      </c>
      <c r="D60" s="5" t="s">
        <v>84</v>
      </c>
      <c r="E60" s="5">
        <v>159500</v>
      </c>
    </row>
    <row r="61" spans="1:5" ht="13" x14ac:dyDescent="0.15">
      <c r="A61" s="5" t="s">
        <v>6</v>
      </c>
      <c r="B61" s="5" t="s">
        <v>162</v>
      </c>
      <c r="C61" s="5" t="s">
        <v>107</v>
      </c>
      <c r="D61" s="5" t="s">
        <v>96</v>
      </c>
      <c r="E61" s="5">
        <v>143100</v>
      </c>
    </row>
    <row r="62" spans="1:5" ht="13" x14ac:dyDescent="0.15">
      <c r="A62" s="5" t="s">
        <v>6</v>
      </c>
      <c r="B62" s="5" t="s">
        <v>163</v>
      </c>
      <c r="C62" s="5" t="s">
        <v>107</v>
      </c>
      <c r="D62" s="5" t="s">
        <v>25</v>
      </c>
      <c r="E62" s="5">
        <v>339000</v>
      </c>
    </row>
    <row r="63" spans="1:5" ht="13" x14ac:dyDescent="0.15">
      <c r="A63" s="5" t="s">
        <v>6</v>
      </c>
      <c r="B63" s="5" t="s">
        <v>164</v>
      </c>
      <c r="C63" s="5" t="s">
        <v>107</v>
      </c>
      <c r="D63" s="5" t="s">
        <v>37</v>
      </c>
      <c r="E63" s="5">
        <v>147000</v>
      </c>
    </row>
    <row r="64" spans="1:5" ht="13" x14ac:dyDescent="0.15">
      <c r="A64" s="5" t="s">
        <v>6</v>
      </c>
      <c r="B64" s="5" t="s">
        <v>165</v>
      </c>
      <c r="C64" s="5" t="s">
        <v>107</v>
      </c>
      <c r="D64" s="5" t="s">
        <v>49</v>
      </c>
      <c r="E64" s="5">
        <v>124400</v>
      </c>
    </row>
    <row r="65" spans="1:5" ht="13" x14ac:dyDescent="0.15">
      <c r="A65" s="5" t="s">
        <v>6</v>
      </c>
      <c r="B65" s="5" t="s">
        <v>166</v>
      </c>
      <c r="C65" s="5" t="s">
        <v>107</v>
      </c>
      <c r="D65" s="5" t="s">
        <v>61</v>
      </c>
      <c r="E65" s="5">
        <v>108100</v>
      </c>
    </row>
    <row r="66" spans="1:5" ht="13" x14ac:dyDescent="0.15">
      <c r="A66" s="5" t="s">
        <v>6</v>
      </c>
      <c r="B66" s="5" t="s">
        <v>167</v>
      </c>
      <c r="C66" s="5" t="s">
        <v>107</v>
      </c>
      <c r="D66" s="5" t="s">
        <v>73</v>
      </c>
      <c r="E66" s="5">
        <v>131100</v>
      </c>
    </row>
    <row r="67" spans="1:5" ht="13" x14ac:dyDescent="0.15">
      <c r="A67" s="5" t="s">
        <v>6</v>
      </c>
      <c r="B67" s="5" t="s">
        <v>168</v>
      </c>
      <c r="C67" s="5" t="s">
        <v>107</v>
      </c>
      <c r="D67" s="5" t="s">
        <v>85</v>
      </c>
      <c r="E67" s="5">
        <v>101400</v>
      </c>
    </row>
    <row r="68" spans="1:5" ht="13" x14ac:dyDescent="0.15">
      <c r="A68" s="5" t="s">
        <v>6</v>
      </c>
      <c r="B68" s="5" t="s">
        <v>169</v>
      </c>
      <c r="C68" s="5" t="s">
        <v>107</v>
      </c>
      <c r="D68" s="5" t="s">
        <v>97</v>
      </c>
      <c r="E68" s="5">
        <v>136500</v>
      </c>
    </row>
    <row r="69" spans="1:5" ht="13" x14ac:dyDescent="0.15">
      <c r="A69" s="5" t="s">
        <v>6</v>
      </c>
      <c r="B69" s="5" t="s">
        <v>170</v>
      </c>
      <c r="C69" s="5" t="s">
        <v>107</v>
      </c>
      <c r="D69" s="5" t="s">
        <v>26</v>
      </c>
      <c r="E69" s="5">
        <v>216400</v>
      </c>
    </row>
    <row r="70" spans="1:5" ht="13" x14ac:dyDescent="0.15">
      <c r="A70" s="5" t="s">
        <v>6</v>
      </c>
      <c r="B70" s="5" t="s">
        <v>171</v>
      </c>
      <c r="C70" s="5" t="s">
        <v>107</v>
      </c>
      <c r="D70" s="5" t="s">
        <v>38</v>
      </c>
      <c r="E70" s="5">
        <v>215600</v>
      </c>
    </row>
    <row r="71" spans="1:5" ht="13" x14ac:dyDescent="0.15">
      <c r="A71" s="5" t="s">
        <v>6</v>
      </c>
      <c r="B71" s="5" t="s">
        <v>172</v>
      </c>
      <c r="C71" s="5" t="s">
        <v>107</v>
      </c>
      <c r="D71" s="5" t="s">
        <v>50</v>
      </c>
      <c r="E71" s="5">
        <v>154400</v>
      </c>
    </row>
    <row r="72" spans="1:5" ht="13" x14ac:dyDescent="0.15">
      <c r="A72" s="5" t="s">
        <v>6</v>
      </c>
      <c r="B72" s="5" t="s">
        <v>173</v>
      </c>
      <c r="C72" s="5" t="s">
        <v>107</v>
      </c>
      <c r="D72" s="5" t="s">
        <v>62</v>
      </c>
      <c r="E72" s="5">
        <v>158800</v>
      </c>
    </row>
    <row r="73" spans="1:5" ht="13" x14ac:dyDescent="0.15">
      <c r="A73" s="5" t="s">
        <v>6</v>
      </c>
      <c r="B73" s="5" t="s">
        <v>174</v>
      </c>
      <c r="C73" s="5" t="s">
        <v>107</v>
      </c>
      <c r="D73" s="5" t="s">
        <v>74</v>
      </c>
      <c r="E73" s="5">
        <v>152200</v>
      </c>
    </row>
    <row r="74" spans="1:5" ht="13" x14ac:dyDescent="0.15">
      <c r="A74" s="5" t="s">
        <v>6</v>
      </c>
      <c r="B74" s="5" t="s">
        <v>175</v>
      </c>
      <c r="C74" s="5" t="s">
        <v>107</v>
      </c>
      <c r="D74" s="5" t="s">
        <v>86</v>
      </c>
      <c r="E74" s="5">
        <v>136700</v>
      </c>
    </row>
    <row r="75" spans="1:5" ht="13" x14ac:dyDescent="0.15">
      <c r="A75" s="5" t="s">
        <v>6</v>
      </c>
      <c r="B75" s="5" t="s">
        <v>176</v>
      </c>
      <c r="C75" s="5" t="s">
        <v>107</v>
      </c>
      <c r="D75" s="5" t="s">
        <v>98</v>
      </c>
      <c r="E75" s="5">
        <v>137100</v>
      </c>
    </row>
    <row r="76" spans="1:5" ht="13" x14ac:dyDescent="0.15">
      <c r="A76" s="5" t="s">
        <v>6</v>
      </c>
      <c r="B76" s="5" t="s">
        <v>177</v>
      </c>
      <c r="C76" s="5" t="s">
        <v>107</v>
      </c>
      <c r="D76" s="5" t="s">
        <v>27</v>
      </c>
      <c r="E76" s="5">
        <v>222700</v>
      </c>
    </row>
    <row r="77" spans="1:5" ht="13" x14ac:dyDescent="0.15">
      <c r="A77" s="5" t="s">
        <v>6</v>
      </c>
      <c r="B77" s="5" t="s">
        <v>178</v>
      </c>
      <c r="C77" s="5" t="s">
        <v>107</v>
      </c>
      <c r="D77" s="5" t="s">
        <v>39</v>
      </c>
      <c r="E77" s="5">
        <v>144000</v>
      </c>
    </row>
    <row r="78" spans="1:5" ht="13" x14ac:dyDescent="0.15">
      <c r="A78" s="5" t="s">
        <v>6</v>
      </c>
      <c r="B78" s="5" t="s">
        <v>179</v>
      </c>
      <c r="C78" s="5" t="s">
        <v>107</v>
      </c>
      <c r="D78" s="5" t="s">
        <v>51</v>
      </c>
      <c r="E78" s="5">
        <v>156100</v>
      </c>
    </row>
    <row r="79" spans="1:5" ht="13" x14ac:dyDescent="0.15">
      <c r="A79" s="5" t="s">
        <v>6</v>
      </c>
      <c r="B79" s="5" t="s">
        <v>180</v>
      </c>
      <c r="C79" s="5" t="s">
        <v>107</v>
      </c>
      <c r="D79" s="5" t="s">
        <v>63</v>
      </c>
      <c r="E79" s="5">
        <v>140500</v>
      </c>
    </row>
    <row r="80" spans="1:5" ht="13" x14ac:dyDescent="0.15">
      <c r="A80" s="5" t="s">
        <v>6</v>
      </c>
      <c r="B80" s="5" t="s">
        <v>181</v>
      </c>
      <c r="C80" s="5" t="s">
        <v>107</v>
      </c>
      <c r="D80" s="5" t="s">
        <v>75</v>
      </c>
      <c r="E80" s="5">
        <v>175900</v>
      </c>
    </row>
    <row r="81" spans="1:5" ht="13" x14ac:dyDescent="0.15">
      <c r="A81" s="5" t="s">
        <v>6</v>
      </c>
      <c r="B81" s="5" t="s">
        <v>182</v>
      </c>
      <c r="C81" s="5" t="s">
        <v>107</v>
      </c>
      <c r="D81" s="5" t="s">
        <v>87</v>
      </c>
      <c r="E81" s="5">
        <v>118900</v>
      </c>
    </row>
    <row r="82" spans="1:5" ht="13" x14ac:dyDescent="0.15">
      <c r="A82" s="5" t="s">
        <v>6</v>
      </c>
      <c r="B82" s="5" t="s">
        <v>183</v>
      </c>
      <c r="C82" s="5" t="s">
        <v>107</v>
      </c>
      <c r="D82" s="5" t="s">
        <v>99</v>
      </c>
      <c r="E82" s="5">
        <v>65080</v>
      </c>
    </row>
    <row r="83" spans="1:5" ht="13" x14ac:dyDescent="0.15">
      <c r="A83" s="5" t="s">
        <v>6</v>
      </c>
      <c r="B83" s="5" t="s">
        <v>184</v>
      </c>
      <c r="C83" s="5" t="s">
        <v>107</v>
      </c>
      <c r="D83" s="5" t="s">
        <v>28</v>
      </c>
      <c r="E83" s="6">
        <v>394.9</v>
      </c>
    </row>
    <row r="84" spans="1:5" ht="13" x14ac:dyDescent="0.15">
      <c r="A84" s="5" t="s">
        <v>6</v>
      </c>
      <c r="B84" s="5" t="s">
        <v>185</v>
      </c>
      <c r="C84" s="5" t="s">
        <v>107</v>
      </c>
      <c r="D84" s="5" t="s">
        <v>40</v>
      </c>
      <c r="E84" s="5">
        <v>400</v>
      </c>
    </row>
    <row r="85" spans="1:5" ht="13" x14ac:dyDescent="0.15">
      <c r="A85" s="5" t="s">
        <v>6</v>
      </c>
      <c r="B85" s="5" t="s">
        <v>186</v>
      </c>
      <c r="C85" s="5" t="s">
        <v>107</v>
      </c>
      <c r="D85" s="5" t="s">
        <v>52</v>
      </c>
      <c r="E85" s="6">
        <v>263.5</v>
      </c>
    </row>
    <row r="86" spans="1:5" ht="13" x14ac:dyDescent="0.15">
      <c r="A86" s="5" t="s">
        <v>6</v>
      </c>
      <c r="B86" s="5" t="s">
        <v>187</v>
      </c>
      <c r="C86" s="5" t="s">
        <v>107</v>
      </c>
      <c r="D86" s="5" t="s">
        <v>64</v>
      </c>
      <c r="E86" s="6">
        <v>304.8</v>
      </c>
    </row>
    <row r="87" spans="1:5" ht="13" x14ac:dyDescent="0.15">
      <c r="A87" s="5" t="s">
        <v>6</v>
      </c>
      <c r="B87" s="5" t="s">
        <v>188</v>
      </c>
      <c r="C87" s="5" t="s">
        <v>107</v>
      </c>
      <c r="D87" s="5" t="s">
        <v>76</v>
      </c>
      <c r="E87" s="6">
        <v>304.39999999999998</v>
      </c>
    </row>
    <row r="88" spans="1:5" ht="13" x14ac:dyDescent="0.15">
      <c r="A88" s="5" t="s">
        <v>6</v>
      </c>
      <c r="B88" s="5" t="s">
        <v>189</v>
      </c>
      <c r="C88" s="5" t="s">
        <v>107</v>
      </c>
      <c r="D88" s="5" t="s">
        <v>88</v>
      </c>
      <c r="E88" s="6">
        <v>227.2</v>
      </c>
    </row>
    <row r="89" spans="1:5" ht="13" x14ac:dyDescent="0.15">
      <c r="A89" s="5" t="s">
        <v>6</v>
      </c>
      <c r="B89" s="5" t="s">
        <v>190</v>
      </c>
      <c r="C89" s="5" t="s">
        <v>107</v>
      </c>
      <c r="D89" s="5" t="s">
        <v>100</v>
      </c>
      <c r="E89" s="7">
        <v>57.81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191</v>
      </c>
    </row>
    <row r="3" spans="1:5" ht="15" customHeight="1" x14ac:dyDescent="0.15">
      <c r="B3" t="s">
        <v>192</v>
      </c>
      <c r="E3" t="s">
        <v>193</v>
      </c>
    </row>
    <row r="4" spans="1:5" ht="15" customHeight="1" x14ac:dyDescent="0.15">
      <c r="B4" t="s">
        <v>194</v>
      </c>
      <c r="E4" t="s">
        <v>195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196</v>
      </c>
    </row>
    <row r="3" spans="1:5" ht="15" customHeight="1" x14ac:dyDescent="0.15">
      <c r="B3" t="s">
        <v>197</v>
      </c>
      <c r="E3" t="s">
        <v>1</v>
      </c>
    </row>
    <row r="4" spans="1:5" ht="15" customHeight="1" x14ac:dyDescent="0.15">
      <c r="B4" t="s">
        <v>198</v>
      </c>
    </row>
    <row r="5" spans="1:5" ht="15" customHeight="1" x14ac:dyDescent="0.15">
      <c r="B5" t="s">
        <v>192</v>
      </c>
      <c r="E5" t="s">
        <v>199</v>
      </c>
    </row>
    <row r="6" spans="1:5" ht="15" customHeight="1" x14ac:dyDescent="0.15">
      <c r="B6" t="s">
        <v>200</v>
      </c>
      <c r="E6" t="s">
        <v>2</v>
      </c>
    </row>
    <row r="7" spans="1:5" ht="15" customHeight="1" x14ac:dyDescent="0.15">
      <c r="B7" t="s">
        <v>201</v>
      </c>
      <c r="E7" t="s">
        <v>202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203</v>
      </c>
    </row>
    <row r="3" spans="1:5" ht="15" customHeight="1" x14ac:dyDescent="0.15">
      <c r="B3" t="s">
        <v>204</v>
      </c>
      <c r="E3" t="s">
        <v>205</v>
      </c>
    </row>
    <row r="4" spans="1:5" ht="15" customHeight="1" x14ac:dyDescent="0.15">
      <c r="B4" t="s">
        <v>206</v>
      </c>
      <c r="E4" t="s">
        <v>207</v>
      </c>
    </row>
    <row r="5" spans="1:5" ht="15" customHeight="1" x14ac:dyDescent="0.15">
      <c r="B5" t="s">
        <v>208</v>
      </c>
      <c r="E5" t="s">
        <v>209</v>
      </c>
    </row>
    <row r="7" spans="1:5" ht="15" customHeight="1" x14ac:dyDescent="0.15">
      <c r="B7" t="s">
        <v>210</v>
      </c>
    </row>
    <row r="9" spans="1:5" ht="15" customHeight="1" x14ac:dyDescent="0.15">
      <c r="C9" t="s">
        <v>211</v>
      </c>
      <c r="E9" t="s">
        <v>212</v>
      </c>
    </row>
    <row r="10" spans="1:5" ht="15" customHeight="1" x14ac:dyDescent="0.15">
      <c r="C10" t="s">
        <v>213</v>
      </c>
      <c r="E10" t="s">
        <v>214</v>
      </c>
    </row>
    <row r="11" spans="1:5" ht="15" customHeight="1" x14ac:dyDescent="0.15">
      <c r="C11" t="s">
        <v>215</v>
      </c>
      <c r="E11" t="s">
        <v>216</v>
      </c>
    </row>
    <row r="12" spans="1:5" ht="15" customHeight="1" x14ac:dyDescent="0.15">
      <c r="C12" t="s">
        <v>217</v>
      </c>
      <c r="E12" t="s">
        <v>218</v>
      </c>
    </row>
    <row r="14" spans="1:5" ht="15" customHeight="1" x14ac:dyDescent="0.15">
      <c r="C14" t="s">
        <v>219</v>
      </c>
      <c r="E14" t="s">
        <v>195</v>
      </c>
    </row>
    <row r="15" spans="1:5" ht="15" customHeight="1" x14ac:dyDescent="0.15">
      <c r="C15" t="s">
        <v>220</v>
      </c>
      <c r="E15" t="s">
        <v>221</v>
      </c>
    </row>
    <row r="16" spans="1:5" ht="15" customHeight="1" x14ac:dyDescent="0.15">
      <c r="C16" t="s">
        <v>222</v>
      </c>
      <c r="E16" t="s">
        <v>195</v>
      </c>
    </row>
    <row r="17" spans="3:5" ht="15" customHeight="1" x14ac:dyDescent="0.15">
      <c r="C17" t="s">
        <v>223</v>
      </c>
      <c r="E17" t="s">
        <v>195</v>
      </c>
    </row>
    <row r="18" spans="3:5" ht="15" customHeight="1" x14ac:dyDescent="0.15">
      <c r="C18" t="s">
        <v>224</v>
      </c>
      <c r="E18" t="s">
        <v>195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 x14ac:dyDescent="0.15">
      <c r="A1" t="s">
        <v>225</v>
      </c>
    </row>
    <row r="3" spans="1:5" ht="15" customHeight="1" x14ac:dyDescent="0.15">
      <c r="B3" t="s">
        <v>226</v>
      </c>
      <c r="E3" t="s">
        <v>227</v>
      </c>
    </row>
    <row r="4" spans="1:5" ht="15" customHeight="1" x14ac:dyDescent="0.15">
      <c r="B4" t="s">
        <v>228</v>
      </c>
      <c r="E4" t="s">
        <v>221</v>
      </c>
    </row>
    <row r="5" spans="1:5" ht="15" customHeight="1" x14ac:dyDescent="0.15">
      <c r="B5" t="s">
        <v>229</v>
      </c>
      <c r="E5" t="s">
        <v>221</v>
      </c>
    </row>
    <row r="7" spans="1:5" ht="15" customHeight="1" x14ac:dyDescent="0.15">
      <c r="A7" t="s">
        <v>4</v>
      </c>
    </row>
    <row r="9" spans="1:5" ht="15" customHeight="1" x14ac:dyDescent="0.15">
      <c r="B9" t="s">
        <v>230</v>
      </c>
      <c r="E9" t="s">
        <v>231</v>
      </c>
    </row>
    <row r="10" spans="1:5" ht="15" customHeight="1" x14ac:dyDescent="0.15">
      <c r="B10" t="s">
        <v>232</v>
      </c>
      <c r="E10" t="s">
        <v>221</v>
      </c>
    </row>
    <row r="11" spans="1:5" ht="15" customHeight="1" x14ac:dyDescent="0.15">
      <c r="B11" t="s">
        <v>233</v>
      </c>
      <c r="E11" t="s">
        <v>234</v>
      </c>
    </row>
    <row r="12" spans="1:5" ht="15" customHeight="1" x14ac:dyDescent="0.15">
      <c r="B12" t="s">
        <v>235</v>
      </c>
      <c r="E12" t="s">
        <v>236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3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53.6640625" customWidth="1"/>
    <col min="4" max="4" width="30.6640625" customWidth="1"/>
  </cols>
  <sheetData>
    <row r="1" spans="1:5" ht="15" customHeight="1" x14ac:dyDescent="0.15">
      <c r="A1" t="s">
        <v>237</v>
      </c>
    </row>
    <row r="3" spans="1:5" ht="15" customHeight="1" x14ac:dyDescent="0.15">
      <c r="B3" s="9" t="s">
        <v>238</v>
      </c>
      <c r="C3" s="9" t="s">
        <v>239</v>
      </c>
      <c r="D3" s="9" t="s">
        <v>240</v>
      </c>
      <c r="E3" s="9"/>
    </row>
    <row r="4" spans="1:5" ht="15" customHeight="1" x14ac:dyDescent="0.15">
      <c r="B4" t="s">
        <v>2</v>
      </c>
      <c r="C4" t="s">
        <v>241</v>
      </c>
    </row>
    <row r="5" spans="1:5" ht="15" customHeight="1" x14ac:dyDescent="0.15">
      <c r="B5" t="s">
        <v>2</v>
      </c>
      <c r="C5" t="s">
        <v>242</v>
      </c>
      <c r="D5" t="s">
        <v>243</v>
      </c>
    </row>
    <row r="6" spans="1:5" ht="15" customHeight="1" x14ac:dyDescent="0.15">
      <c r="B6" t="s">
        <v>2</v>
      </c>
      <c r="C6" t="s">
        <v>244</v>
      </c>
    </row>
    <row r="7" spans="1:5" ht="15" customHeight="1" x14ac:dyDescent="0.15">
      <c r="B7" t="s">
        <v>245</v>
      </c>
      <c r="C7" t="s">
        <v>246</v>
      </c>
      <c r="D7" t="s">
        <v>247</v>
      </c>
    </row>
    <row r="8" spans="1:5" ht="15" customHeight="1" x14ac:dyDescent="0.15">
      <c r="B8" t="s">
        <v>248</v>
      </c>
      <c r="C8" t="s">
        <v>242</v>
      </c>
      <c r="D8" t="s">
        <v>243</v>
      </c>
    </row>
    <row r="9" spans="1:5" ht="15" customHeight="1" x14ac:dyDescent="0.15">
      <c r="B9" t="s">
        <v>249</v>
      </c>
      <c r="C9" t="s">
        <v>242</v>
      </c>
      <c r="D9" t="s">
        <v>243</v>
      </c>
    </row>
    <row r="10" spans="1:5" ht="15" customHeight="1" x14ac:dyDescent="0.15">
      <c r="B10" t="s">
        <v>250</v>
      </c>
      <c r="C10" t="s">
        <v>251</v>
      </c>
    </row>
    <row r="11" spans="1:5" ht="15" customHeight="1" x14ac:dyDescent="0.15">
      <c r="B11" t="s">
        <v>250</v>
      </c>
      <c r="C11" t="s">
        <v>242</v>
      </c>
      <c r="D11" t="s">
        <v>243</v>
      </c>
    </row>
    <row r="12" spans="1:5" ht="15" customHeight="1" x14ac:dyDescent="0.15">
      <c r="B12" t="s">
        <v>252</v>
      </c>
      <c r="C12" t="s">
        <v>253</v>
      </c>
    </row>
    <row r="13" spans="1:5" ht="15" customHeight="1" x14ac:dyDescent="0.15">
      <c r="A13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204</v>
      </c>
      <c r="B1" t="s">
        <v>6</v>
      </c>
    </row>
    <row r="2" spans="1:13" ht="15" customHeight="1" x14ac:dyDescent="0.15">
      <c r="A2" t="s">
        <v>254</v>
      </c>
      <c r="B2" t="s">
        <v>255</v>
      </c>
    </row>
    <row r="4" spans="1:13" ht="15" customHeight="1" x14ac:dyDescent="0.15">
      <c r="B4" s="10">
        <v>1</v>
      </c>
      <c r="C4" s="10">
        <v>2</v>
      </c>
      <c r="D4" s="10">
        <v>3</v>
      </c>
      <c r="E4" s="10">
        <v>4</v>
      </c>
      <c r="F4" s="10">
        <v>5</v>
      </c>
      <c r="G4" s="10">
        <v>6</v>
      </c>
      <c r="H4" s="10">
        <v>7</v>
      </c>
      <c r="I4" s="10">
        <v>8</v>
      </c>
      <c r="J4" s="10">
        <v>9</v>
      </c>
      <c r="K4" s="10">
        <v>10</v>
      </c>
      <c r="L4" s="10">
        <v>11</v>
      </c>
      <c r="M4" s="10">
        <v>12</v>
      </c>
    </row>
    <row r="5" spans="1:13" ht="15" customHeight="1" x14ac:dyDescent="0.15">
      <c r="A5" s="17" t="s">
        <v>8</v>
      </c>
      <c r="B5" s="11" t="s">
        <v>17</v>
      </c>
      <c r="C5" s="11" t="s">
        <v>18</v>
      </c>
      <c r="D5" s="11" t="s">
        <v>19</v>
      </c>
      <c r="E5" s="11" t="s">
        <v>20</v>
      </c>
      <c r="F5" s="11" t="s">
        <v>21</v>
      </c>
      <c r="G5" s="11" t="s">
        <v>22</v>
      </c>
      <c r="H5" s="11" t="s">
        <v>23</v>
      </c>
      <c r="I5" s="11" t="s">
        <v>24</v>
      </c>
      <c r="J5" s="11" t="s">
        <v>25</v>
      </c>
      <c r="K5" s="11" t="s">
        <v>26</v>
      </c>
      <c r="L5" s="11" t="s">
        <v>27</v>
      </c>
      <c r="M5" s="11" t="s">
        <v>28</v>
      </c>
    </row>
    <row r="6" spans="1:13" ht="15" customHeight="1" x14ac:dyDescent="0.15">
      <c r="A6" s="16"/>
      <c r="B6" s="12" t="s">
        <v>107</v>
      </c>
      <c r="C6" s="12" t="s">
        <v>107</v>
      </c>
      <c r="D6" s="12" t="s">
        <v>107</v>
      </c>
      <c r="E6" s="12" t="s">
        <v>107</v>
      </c>
      <c r="F6" s="12" t="s">
        <v>107</v>
      </c>
      <c r="G6" s="12" t="s">
        <v>107</v>
      </c>
      <c r="H6" s="12" t="s">
        <v>107</v>
      </c>
      <c r="I6" s="12" t="s">
        <v>107</v>
      </c>
      <c r="J6" s="12" t="s">
        <v>107</v>
      </c>
      <c r="K6" s="12" t="s">
        <v>107</v>
      </c>
      <c r="L6" s="12" t="s">
        <v>107</v>
      </c>
      <c r="M6" s="12" t="s">
        <v>107</v>
      </c>
    </row>
    <row r="7" spans="1:13" ht="15" customHeight="1" x14ac:dyDescent="0.15">
      <c r="A7" s="16"/>
      <c r="B7" s="13" t="s">
        <v>256</v>
      </c>
      <c r="C7" s="13" t="s">
        <v>256</v>
      </c>
      <c r="D7" s="13" t="s">
        <v>256</v>
      </c>
      <c r="E7" s="13" t="s">
        <v>256</v>
      </c>
      <c r="F7" s="13" t="s">
        <v>256</v>
      </c>
      <c r="G7" s="13" t="s">
        <v>256</v>
      </c>
      <c r="H7" s="13" t="s">
        <v>256</v>
      </c>
      <c r="I7" s="13" t="s">
        <v>256</v>
      </c>
      <c r="J7" s="13" t="s">
        <v>256</v>
      </c>
      <c r="K7" s="13" t="s">
        <v>256</v>
      </c>
      <c r="L7" s="13" t="s">
        <v>256</v>
      </c>
      <c r="M7" s="13" t="s">
        <v>256</v>
      </c>
    </row>
    <row r="8" spans="1:13" ht="15" customHeight="1" x14ac:dyDescent="0.15">
      <c r="A8" s="17" t="s">
        <v>9</v>
      </c>
      <c r="B8" s="11" t="s">
        <v>29</v>
      </c>
      <c r="C8" s="11" t="s">
        <v>30</v>
      </c>
      <c r="D8" s="11" t="s">
        <v>31</v>
      </c>
      <c r="E8" s="11" t="s">
        <v>32</v>
      </c>
      <c r="F8" s="11" t="s">
        <v>33</v>
      </c>
      <c r="G8" s="11" t="s">
        <v>34</v>
      </c>
      <c r="H8" s="11" t="s">
        <v>35</v>
      </c>
      <c r="I8" s="11" t="s">
        <v>36</v>
      </c>
      <c r="J8" s="11" t="s">
        <v>37</v>
      </c>
      <c r="K8" s="11" t="s">
        <v>38</v>
      </c>
      <c r="L8" s="11" t="s">
        <v>39</v>
      </c>
      <c r="M8" s="11" t="s">
        <v>40</v>
      </c>
    </row>
    <row r="9" spans="1:13" ht="15" customHeight="1" x14ac:dyDescent="0.15">
      <c r="A9" s="16"/>
      <c r="B9" s="12" t="s">
        <v>107</v>
      </c>
      <c r="C9" s="12" t="s">
        <v>107</v>
      </c>
      <c r="D9" s="12" t="s">
        <v>107</v>
      </c>
      <c r="E9" s="12" t="s">
        <v>107</v>
      </c>
      <c r="F9" s="12" t="s">
        <v>107</v>
      </c>
      <c r="G9" s="12" t="s">
        <v>107</v>
      </c>
      <c r="H9" s="12" t="s">
        <v>107</v>
      </c>
      <c r="I9" s="12" t="s">
        <v>107</v>
      </c>
      <c r="J9" s="12" t="s">
        <v>107</v>
      </c>
      <c r="K9" s="12" t="s">
        <v>107</v>
      </c>
      <c r="L9" s="12" t="s">
        <v>107</v>
      </c>
      <c r="M9" s="12" t="s">
        <v>107</v>
      </c>
    </row>
    <row r="10" spans="1:13" ht="15" customHeight="1" x14ac:dyDescent="0.15">
      <c r="A10" s="16"/>
      <c r="B10" s="13" t="s">
        <v>256</v>
      </c>
      <c r="C10" s="13" t="s">
        <v>256</v>
      </c>
      <c r="D10" s="13" t="s">
        <v>256</v>
      </c>
      <c r="E10" s="13" t="s">
        <v>256</v>
      </c>
      <c r="F10" s="13" t="s">
        <v>256</v>
      </c>
      <c r="G10" s="13" t="s">
        <v>256</v>
      </c>
      <c r="H10" s="13" t="s">
        <v>256</v>
      </c>
      <c r="I10" s="13" t="s">
        <v>256</v>
      </c>
      <c r="J10" s="13" t="s">
        <v>256</v>
      </c>
      <c r="K10" s="13" t="s">
        <v>256</v>
      </c>
      <c r="L10" s="13" t="s">
        <v>256</v>
      </c>
      <c r="M10" s="13" t="s">
        <v>256</v>
      </c>
    </row>
    <row r="11" spans="1:13" ht="15" customHeight="1" x14ac:dyDescent="0.15">
      <c r="A11" s="17" t="s">
        <v>10</v>
      </c>
      <c r="B11" s="11" t="s">
        <v>41</v>
      </c>
      <c r="C11" s="11" t="s">
        <v>42</v>
      </c>
      <c r="D11" s="11" t="s">
        <v>43</v>
      </c>
      <c r="E11" s="11" t="s">
        <v>44</v>
      </c>
      <c r="F11" s="11" t="s">
        <v>45</v>
      </c>
      <c r="G11" s="11" t="s">
        <v>46</v>
      </c>
      <c r="H11" s="11" t="s">
        <v>47</v>
      </c>
      <c r="I11" s="11" t="s">
        <v>48</v>
      </c>
      <c r="J11" s="11" t="s">
        <v>49</v>
      </c>
      <c r="K11" s="11" t="s">
        <v>50</v>
      </c>
      <c r="L11" s="11" t="s">
        <v>51</v>
      </c>
      <c r="M11" s="11" t="s">
        <v>52</v>
      </c>
    </row>
    <row r="12" spans="1:13" ht="15" customHeight="1" x14ac:dyDescent="0.15">
      <c r="A12" s="16"/>
      <c r="B12" s="12" t="s">
        <v>107</v>
      </c>
      <c r="C12" s="12" t="s">
        <v>107</v>
      </c>
      <c r="D12" s="12" t="s">
        <v>107</v>
      </c>
      <c r="E12" s="12" t="s">
        <v>107</v>
      </c>
      <c r="F12" s="12" t="s">
        <v>107</v>
      </c>
      <c r="G12" s="12" t="s">
        <v>107</v>
      </c>
      <c r="H12" s="12" t="s">
        <v>107</v>
      </c>
      <c r="I12" s="12" t="s">
        <v>107</v>
      </c>
      <c r="J12" s="12" t="s">
        <v>107</v>
      </c>
      <c r="K12" s="12" t="s">
        <v>107</v>
      </c>
      <c r="L12" s="12" t="s">
        <v>107</v>
      </c>
      <c r="M12" s="12" t="s">
        <v>107</v>
      </c>
    </row>
    <row r="13" spans="1:13" ht="15" customHeight="1" x14ac:dyDescent="0.15">
      <c r="A13" s="16"/>
      <c r="B13" s="13" t="s">
        <v>256</v>
      </c>
      <c r="C13" s="13" t="s">
        <v>256</v>
      </c>
      <c r="D13" s="13" t="s">
        <v>256</v>
      </c>
      <c r="E13" s="13" t="s">
        <v>256</v>
      </c>
      <c r="F13" s="13" t="s">
        <v>256</v>
      </c>
      <c r="G13" s="13" t="s">
        <v>256</v>
      </c>
      <c r="H13" s="13" t="s">
        <v>256</v>
      </c>
      <c r="I13" s="13" t="s">
        <v>256</v>
      </c>
      <c r="J13" s="13" t="s">
        <v>256</v>
      </c>
      <c r="K13" s="13" t="s">
        <v>256</v>
      </c>
      <c r="L13" s="13" t="s">
        <v>256</v>
      </c>
      <c r="M13" s="13" t="s">
        <v>256</v>
      </c>
    </row>
    <row r="14" spans="1:13" ht="15" customHeight="1" x14ac:dyDescent="0.15">
      <c r="A14" s="17" t="s">
        <v>11</v>
      </c>
      <c r="B14" s="11" t="s">
        <v>53</v>
      </c>
      <c r="C14" s="11" t="s">
        <v>54</v>
      </c>
      <c r="D14" s="11" t="s">
        <v>55</v>
      </c>
      <c r="E14" s="11" t="s">
        <v>56</v>
      </c>
      <c r="F14" s="11" t="s">
        <v>57</v>
      </c>
      <c r="G14" s="11" t="s">
        <v>58</v>
      </c>
      <c r="H14" s="11" t="s">
        <v>59</v>
      </c>
      <c r="I14" s="11" t="s">
        <v>60</v>
      </c>
      <c r="J14" s="11" t="s">
        <v>61</v>
      </c>
      <c r="K14" s="11" t="s">
        <v>62</v>
      </c>
      <c r="L14" s="11" t="s">
        <v>63</v>
      </c>
      <c r="M14" s="11" t="s">
        <v>64</v>
      </c>
    </row>
    <row r="15" spans="1:13" ht="15" customHeight="1" x14ac:dyDescent="0.15">
      <c r="A15" s="16"/>
      <c r="B15" s="12" t="s">
        <v>107</v>
      </c>
      <c r="C15" s="12" t="s">
        <v>107</v>
      </c>
      <c r="D15" s="12" t="s">
        <v>107</v>
      </c>
      <c r="E15" s="12" t="s">
        <v>107</v>
      </c>
      <c r="F15" s="12" t="s">
        <v>107</v>
      </c>
      <c r="G15" s="12" t="s">
        <v>107</v>
      </c>
      <c r="H15" s="12" t="s">
        <v>107</v>
      </c>
      <c r="I15" s="12" t="s">
        <v>107</v>
      </c>
      <c r="J15" s="12" t="s">
        <v>107</v>
      </c>
      <c r="K15" s="12" t="s">
        <v>107</v>
      </c>
      <c r="L15" s="12" t="s">
        <v>107</v>
      </c>
      <c r="M15" s="12" t="s">
        <v>107</v>
      </c>
    </row>
    <row r="16" spans="1:13" ht="15" customHeight="1" x14ac:dyDescent="0.15">
      <c r="A16" s="16"/>
      <c r="B16" s="13" t="s">
        <v>256</v>
      </c>
      <c r="C16" s="13" t="s">
        <v>256</v>
      </c>
      <c r="D16" s="13" t="s">
        <v>256</v>
      </c>
      <c r="E16" s="13" t="s">
        <v>256</v>
      </c>
      <c r="F16" s="13" t="s">
        <v>256</v>
      </c>
      <c r="G16" s="13" t="s">
        <v>256</v>
      </c>
      <c r="H16" s="13" t="s">
        <v>256</v>
      </c>
      <c r="I16" s="13" t="s">
        <v>256</v>
      </c>
      <c r="J16" s="13" t="s">
        <v>256</v>
      </c>
      <c r="K16" s="13" t="s">
        <v>256</v>
      </c>
      <c r="L16" s="13" t="s">
        <v>256</v>
      </c>
      <c r="M16" s="13" t="s">
        <v>256</v>
      </c>
    </row>
    <row r="17" spans="1:13" ht="15" customHeight="1" x14ac:dyDescent="0.15">
      <c r="A17" s="17" t="s">
        <v>12</v>
      </c>
      <c r="B17" s="11" t="s">
        <v>65</v>
      </c>
      <c r="C17" s="11" t="s">
        <v>66</v>
      </c>
      <c r="D17" s="11" t="s">
        <v>67</v>
      </c>
      <c r="E17" s="11" t="s">
        <v>68</v>
      </c>
      <c r="F17" s="11" t="s">
        <v>69</v>
      </c>
      <c r="G17" s="11" t="s">
        <v>70</v>
      </c>
      <c r="H17" s="11" t="s">
        <v>71</v>
      </c>
      <c r="I17" s="11" t="s">
        <v>72</v>
      </c>
      <c r="J17" s="11" t="s">
        <v>73</v>
      </c>
      <c r="K17" s="11" t="s">
        <v>74</v>
      </c>
      <c r="L17" s="11" t="s">
        <v>75</v>
      </c>
      <c r="M17" s="11" t="s">
        <v>76</v>
      </c>
    </row>
    <row r="18" spans="1:13" ht="15" customHeight="1" x14ac:dyDescent="0.15">
      <c r="A18" s="16"/>
      <c r="B18" s="12" t="s">
        <v>107</v>
      </c>
      <c r="C18" s="12" t="s">
        <v>107</v>
      </c>
      <c r="D18" s="12" t="s">
        <v>107</v>
      </c>
      <c r="E18" s="12" t="s">
        <v>107</v>
      </c>
      <c r="F18" s="12" t="s">
        <v>107</v>
      </c>
      <c r="G18" s="12" t="s">
        <v>107</v>
      </c>
      <c r="H18" s="12" t="s">
        <v>107</v>
      </c>
      <c r="I18" s="12" t="s">
        <v>107</v>
      </c>
      <c r="J18" s="12" t="s">
        <v>107</v>
      </c>
      <c r="K18" s="12" t="s">
        <v>107</v>
      </c>
      <c r="L18" s="12" t="s">
        <v>107</v>
      </c>
      <c r="M18" s="12" t="s">
        <v>107</v>
      </c>
    </row>
    <row r="19" spans="1:13" ht="13" x14ac:dyDescent="0.15">
      <c r="A19" s="16"/>
      <c r="B19" s="13" t="s">
        <v>256</v>
      </c>
      <c r="C19" s="13" t="s">
        <v>256</v>
      </c>
      <c r="D19" s="13" t="s">
        <v>256</v>
      </c>
      <c r="E19" s="13" t="s">
        <v>256</v>
      </c>
      <c r="F19" s="13" t="s">
        <v>256</v>
      </c>
      <c r="G19" s="13" t="s">
        <v>256</v>
      </c>
      <c r="H19" s="13" t="s">
        <v>256</v>
      </c>
      <c r="I19" s="13" t="s">
        <v>256</v>
      </c>
      <c r="J19" s="13" t="s">
        <v>256</v>
      </c>
      <c r="K19" s="13" t="s">
        <v>256</v>
      </c>
      <c r="L19" s="13" t="s">
        <v>256</v>
      </c>
      <c r="M19" s="13" t="s">
        <v>256</v>
      </c>
    </row>
    <row r="20" spans="1:13" ht="13" x14ac:dyDescent="0.15">
      <c r="A20" s="17" t="s">
        <v>13</v>
      </c>
      <c r="B20" s="11" t="s">
        <v>77</v>
      </c>
      <c r="C20" s="11" t="s">
        <v>78</v>
      </c>
      <c r="D20" s="11" t="s">
        <v>79</v>
      </c>
      <c r="E20" s="11" t="s">
        <v>80</v>
      </c>
      <c r="F20" s="11" t="s">
        <v>81</v>
      </c>
      <c r="G20" s="11" t="s">
        <v>82</v>
      </c>
      <c r="H20" s="11" t="s">
        <v>83</v>
      </c>
      <c r="I20" s="11" t="s">
        <v>84</v>
      </c>
      <c r="J20" s="11" t="s">
        <v>85</v>
      </c>
      <c r="K20" s="11" t="s">
        <v>86</v>
      </c>
      <c r="L20" s="11" t="s">
        <v>87</v>
      </c>
      <c r="M20" s="11" t="s">
        <v>88</v>
      </c>
    </row>
    <row r="21" spans="1:13" ht="13" x14ac:dyDescent="0.15">
      <c r="A21" s="16"/>
      <c r="B21" s="12" t="s">
        <v>107</v>
      </c>
      <c r="C21" s="12" t="s">
        <v>107</v>
      </c>
      <c r="D21" s="12" t="s">
        <v>107</v>
      </c>
      <c r="E21" s="12" t="s">
        <v>107</v>
      </c>
      <c r="F21" s="12" t="s">
        <v>107</v>
      </c>
      <c r="G21" s="12" t="s">
        <v>107</v>
      </c>
      <c r="H21" s="12" t="s">
        <v>107</v>
      </c>
      <c r="I21" s="12" t="s">
        <v>107</v>
      </c>
      <c r="J21" s="12" t="s">
        <v>107</v>
      </c>
      <c r="K21" s="12" t="s">
        <v>107</v>
      </c>
      <c r="L21" s="12" t="s">
        <v>107</v>
      </c>
      <c r="M21" s="12" t="s">
        <v>107</v>
      </c>
    </row>
    <row r="22" spans="1:13" ht="13" x14ac:dyDescent="0.15">
      <c r="A22" s="16"/>
      <c r="B22" s="13" t="s">
        <v>256</v>
      </c>
      <c r="C22" s="13" t="s">
        <v>256</v>
      </c>
      <c r="D22" s="13" t="s">
        <v>256</v>
      </c>
      <c r="E22" s="13" t="s">
        <v>256</v>
      </c>
      <c r="F22" s="13" t="s">
        <v>256</v>
      </c>
      <c r="G22" s="13" t="s">
        <v>256</v>
      </c>
      <c r="H22" s="13" t="s">
        <v>256</v>
      </c>
      <c r="I22" s="13" t="s">
        <v>256</v>
      </c>
      <c r="J22" s="13" t="s">
        <v>256</v>
      </c>
      <c r="K22" s="13" t="s">
        <v>256</v>
      </c>
      <c r="L22" s="13" t="s">
        <v>256</v>
      </c>
      <c r="M22" s="13" t="s">
        <v>256</v>
      </c>
    </row>
    <row r="23" spans="1:13" ht="13" x14ac:dyDescent="0.15">
      <c r="A23" s="17" t="s">
        <v>14</v>
      </c>
      <c r="B23" s="11" t="s">
        <v>89</v>
      </c>
      <c r="C23" s="11" t="s">
        <v>90</v>
      </c>
      <c r="D23" s="11" t="s">
        <v>91</v>
      </c>
      <c r="E23" s="11" t="s">
        <v>92</v>
      </c>
      <c r="F23" s="11" t="s">
        <v>93</v>
      </c>
      <c r="G23" s="11" t="s">
        <v>94</v>
      </c>
      <c r="H23" s="11" t="s">
        <v>95</v>
      </c>
      <c r="I23" s="11" t="s">
        <v>96</v>
      </c>
      <c r="J23" s="11" t="s">
        <v>97</v>
      </c>
      <c r="K23" s="11" t="s">
        <v>98</v>
      </c>
      <c r="L23" s="11" t="s">
        <v>99</v>
      </c>
      <c r="M23" s="11" t="s">
        <v>100</v>
      </c>
    </row>
    <row r="24" spans="1:13" ht="13" x14ac:dyDescent="0.15">
      <c r="A24" s="16"/>
      <c r="B24" s="12" t="s">
        <v>107</v>
      </c>
      <c r="C24" s="12" t="s">
        <v>107</v>
      </c>
      <c r="D24" s="12" t="s">
        <v>107</v>
      </c>
      <c r="E24" s="12" t="s">
        <v>107</v>
      </c>
      <c r="F24" s="12" t="s">
        <v>107</v>
      </c>
      <c r="G24" s="12" t="s">
        <v>107</v>
      </c>
      <c r="H24" s="12" t="s">
        <v>107</v>
      </c>
      <c r="I24" s="12" t="s">
        <v>107</v>
      </c>
      <c r="J24" s="12" t="s">
        <v>107</v>
      </c>
      <c r="K24" s="12" t="s">
        <v>107</v>
      </c>
      <c r="L24" s="12" t="s">
        <v>107</v>
      </c>
      <c r="M24" s="12" t="s">
        <v>107</v>
      </c>
    </row>
    <row r="25" spans="1:13" ht="13" x14ac:dyDescent="0.15">
      <c r="A25" s="16"/>
      <c r="B25" s="13" t="s">
        <v>256</v>
      </c>
      <c r="C25" s="13" t="s">
        <v>256</v>
      </c>
      <c r="D25" s="13" t="s">
        <v>256</v>
      </c>
      <c r="E25" s="13" t="s">
        <v>256</v>
      </c>
      <c r="F25" s="13" t="s">
        <v>256</v>
      </c>
      <c r="G25" s="13" t="s">
        <v>256</v>
      </c>
      <c r="H25" s="13" t="s">
        <v>256</v>
      </c>
      <c r="I25" s="13" t="s">
        <v>256</v>
      </c>
      <c r="J25" s="13" t="s">
        <v>256</v>
      </c>
      <c r="K25" s="13" t="s">
        <v>256</v>
      </c>
      <c r="L25" s="13" t="s">
        <v>256</v>
      </c>
      <c r="M25" s="13" t="s">
        <v>256</v>
      </c>
    </row>
    <row r="26" spans="1:13" ht="13" x14ac:dyDescent="0.15">
      <c r="A26" s="17" t="s">
        <v>15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3" ht="15" customHeight="1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3" ht="15" customHeight="1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</row>
    <row r="33" spans="1:1" ht="13" x14ac:dyDescent="0.15">
      <c r="A33" t="s">
        <v>3</v>
      </c>
    </row>
  </sheetData>
  <mergeCells count="20">
    <mergeCell ref="A5:A7"/>
    <mergeCell ref="A8:A10"/>
    <mergeCell ref="A11:A13"/>
    <mergeCell ref="A14:A16"/>
    <mergeCell ref="A17:A19"/>
    <mergeCell ref="A20:A22"/>
    <mergeCell ref="A23:A25"/>
    <mergeCell ref="A26:A28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K26:K28"/>
    <mergeCell ref="L26:L28"/>
    <mergeCell ref="M26:M28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2020-08-23T08:37:43Z</dcterms:created>
  <dcterms:modified xsi:type="dcterms:W3CDTF">2020-08-23T10:26:00Z</dcterms:modified>
</cp:coreProperties>
</file>