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H lab\Desktop\20200420 Establishment of cell lines stably expressing H7N9 PB1\qPCR\"/>
    </mc:Choice>
  </mc:AlternateContent>
  <xr:revisionPtr revIDLastSave="0" documentId="13_ncr:1_{734E6C61-A52F-4EBF-BEE6-6046817F7DB2}" xr6:coauthVersionLast="47" xr6:coauthVersionMax="47" xr10:uidLastSave="{00000000-0000-0000-0000-000000000000}"/>
  <bookViews>
    <workbookView xWindow="5925" yWindow="2130" windowWidth="21600" windowHeight="11385" xr2:uid="{B8F9AB1B-8983-4E05-9A5C-ACC3427352C4}"/>
  </bookViews>
  <sheets>
    <sheet name="MDCK-2P" sheetId="1" r:id="rId1"/>
    <sheet name="MDCK-PB2" sheetId="2" r:id="rId2"/>
    <sheet name="293FT-2P" sheetId="3" r:id="rId3"/>
    <sheet name="293FT-PB2" sheetId="4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4" l="1"/>
  <c r="D12" i="4"/>
  <c r="D9" i="4"/>
  <c r="D13" i="4"/>
  <c r="D10" i="4"/>
  <c r="D14" i="4"/>
  <c r="D18" i="4"/>
  <c r="C8" i="4"/>
  <c r="C12" i="4"/>
  <c r="C9" i="4"/>
  <c r="C13" i="4"/>
  <c r="C10" i="4"/>
  <c r="C14" i="4"/>
  <c r="C18" i="4"/>
  <c r="D16" i="4"/>
  <c r="C16" i="4"/>
  <c r="D9" i="3"/>
  <c r="D13" i="3"/>
  <c r="D10" i="3"/>
  <c r="D14" i="3"/>
  <c r="D11" i="3"/>
  <c r="D15" i="3"/>
  <c r="D19" i="3"/>
  <c r="C9" i="3"/>
  <c r="C13" i="3"/>
  <c r="C10" i="3"/>
  <c r="C14" i="3"/>
  <c r="C11" i="3"/>
  <c r="C15" i="3"/>
  <c r="C19" i="3"/>
  <c r="D17" i="3"/>
  <c r="C17" i="3"/>
  <c r="D10" i="2"/>
  <c r="D14" i="2"/>
  <c r="C10" i="2"/>
  <c r="C14" i="2"/>
  <c r="D9" i="2"/>
  <c r="D13" i="2"/>
  <c r="C9" i="2"/>
  <c r="C13" i="2"/>
  <c r="D8" i="2"/>
  <c r="D12" i="2"/>
  <c r="C8" i="2"/>
  <c r="C12" i="2"/>
  <c r="D7" i="1"/>
  <c r="D11" i="1"/>
  <c r="D8" i="1"/>
  <c r="D12" i="1"/>
  <c r="D9" i="1"/>
  <c r="D13" i="1"/>
  <c r="D17" i="1"/>
  <c r="C7" i="1"/>
  <c r="C11" i="1"/>
  <c r="C8" i="1"/>
  <c r="C12" i="1"/>
  <c r="C9" i="1"/>
  <c r="C13" i="1"/>
  <c r="C17" i="1"/>
  <c r="D16" i="1"/>
  <c r="C16" i="1"/>
</calcChain>
</file>

<file path=xl/sharedStrings.xml><?xml version="1.0" encoding="utf-8"?>
<sst xmlns="http://schemas.openxmlformats.org/spreadsheetml/2006/main" count="33" uniqueCount="18">
  <si>
    <t>PB1</t>
  </si>
  <si>
    <t>PB2</t>
  </si>
  <si>
    <t>MDCK-2P</t>
  </si>
  <si>
    <t>dCt</t>
  </si>
  <si>
    <t>2^-dCt</t>
  </si>
  <si>
    <t>mean</t>
  </si>
  <si>
    <t>SD</t>
  </si>
  <si>
    <t>Ct</t>
  </si>
  <si>
    <t>PB1</t>
    <phoneticPr fontId="0" type="noConversion"/>
  </si>
  <si>
    <t>PB2</t>
    <phoneticPr fontId="0" type="noConversion"/>
  </si>
  <si>
    <t>dCt</t>
    <phoneticPr fontId="0" type="noConversion"/>
  </si>
  <si>
    <t>2^-dCt</t>
    <phoneticPr fontId="0" type="noConversion"/>
  </si>
  <si>
    <t>MDCK-PB2</t>
  </si>
  <si>
    <t>293FT-2P</t>
    <phoneticPr fontId="0" type="noConversion"/>
  </si>
  <si>
    <t>Mean</t>
    <phoneticPr fontId="0" type="noConversion"/>
  </si>
  <si>
    <t>SD</t>
    <phoneticPr fontId="0" type="noConversion"/>
  </si>
  <si>
    <t>293FT-PB2</t>
  </si>
  <si>
    <t>ActB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</si>
</sst>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1AB3E-5AA7-48DA-8BAA-FA0C8595EA94}">
  <dimension ref="B1:E17"/>
  <sheetViews>
    <sheetView tabSelected="1" workbookViewId="0">
      <selection activeCell="E2" sqref="E2"/>
    </sheetView>
  </sheetViews>
  <sheetFormatPr defaultRowHeight="15" x14ac:dyDescent="0.25"/>
  <sheetData>
    <row r="1" spans="2:5" x14ac:dyDescent="0.25">
      <c r="C1" t="s">
        <v>2</v>
      </c>
    </row>
    <row r="2" spans="2:5" x14ac:dyDescent="0.25">
      <c r="C2" t="s">
        <v>0</v>
      </c>
      <c r="D2" t="s">
        <v>1</v>
      </c>
      <c r="E2" t="s">
        <v>17</v>
      </c>
    </row>
    <row r="3" spans="2:5" x14ac:dyDescent="0.25">
      <c r="B3" t="s">
        <v>7</v>
      </c>
      <c r="C3" s="1">
        <v>18.125467</v>
      </c>
      <c r="D3" s="1">
        <v>18.24269</v>
      </c>
      <c r="E3" s="1">
        <v>15.667770000000001</v>
      </c>
    </row>
    <row r="4" spans="2:5" x14ac:dyDescent="0.25">
      <c r="C4" s="1">
        <v>18.319140000000001</v>
      </c>
      <c r="D4" s="1">
        <v>18.175688000000001</v>
      </c>
      <c r="E4" s="1">
        <v>15.442952999999999</v>
      </c>
    </row>
    <row r="5" spans="2:5" x14ac:dyDescent="0.25">
      <c r="C5" s="1">
        <v>18.313079999999999</v>
      </c>
      <c r="D5" s="1">
        <v>18.257719999999999</v>
      </c>
      <c r="E5" s="1">
        <v>15.428618</v>
      </c>
    </row>
    <row r="7" spans="2:5" x14ac:dyDescent="0.25">
      <c r="B7" t="s">
        <v>3</v>
      </c>
      <c r="C7">
        <f>C3-E3</f>
        <v>2.4576969999999996</v>
      </c>
      <c r="D7">
        <f>D3-E3</f>
        <v>2.5749199999999988</v>
      </c>
    </row>
    <row r="8" spans="2:5" x14ac:dyDescent="0.25">
      <c r="C8">
        <f>C4-E4</f>
        <v>2.8761870000000016</v>
      </c>
      <c r="D8">
        <f>D4-E4</f>
        <v>2.7327350000000017</v>
      </c>
    </row>
    <row r="9" spans="2:5" x14ac:dyDescent="0.25">
      <c r="C9">
        <f>C5-E5</f>
        <v>2.8844619999999992</v>
      </c>
      <c r="D9">
        <f>D5-E5</f>
        <v>2.8291019999999989</v>
      </c>
    </row>
    <row r="11" spans="2:5" x14ac:dyDescent="0.25">
      <c r="B11" t="s">
        <v>4</v>
      </c>
      <c r="C11">
        <f t="shared" ref="C11:D13" si="0">2^-C7</f>
        <v>0.18203692165918953</v>
      </c>
      <c r="D11">
        <f t="shared" si="0"/>
        <v>0.16783086910900505</v>
      </c>
    </row>
    <row r="12" spans="2:5" x14ac:dyDescent="0.25">
      <c r="C12">
        <f t="shared" si="0"/>
        <v>0.13620135866355104</v>
      </c>
      <c r="D12">
        <f t="shared" si="0"/>
        <v>0.15044050922710109</v>
      </c>
    </row>
    <row r="13" spans="2:5" x14ac:dyDescent="0.25">
      <c r="C13">
        <f t="shared" si="0"/>
        <v>0.13542237206354102</v>
      </c>
      <c r="D13">
        <f t="shared" si="0"/>
        <v>0.14071987387783327</v>
      </c>
    </row>
    <row r="16" spans="2:5" x14ac:dyDescent="0.25">
      <c r="B16" t="s">
        <v>5</v>
      </c>
      <c r="C16">
        <f>AVERAGE(C11:C13)</f>
        <v>0.15122021746209388</v>
      </c>
      <c r="D16">
        <f>AVERAGE(D11:D13)</f>
        <v>0.15299708407131316</v>
      </c>
    </row>
    <row r="17" spans="2:4" x14ac:dyDescent="0.25">
      <c r="B17" t="s">
        <v>6</v>
      </c>
      <c r="C17">
        <f>_xlfn.STDEV.S(C11:C13)</f>
        <v>2.6690890734653441E-2</v>
      </c>
      <c r="D17">
        <f>_xlfn.STDEV.S(D11:D13)</f>
        <v>1.3735121834432269E-2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8F849-6F12-4E63-8DC7-688124B574A7}">
  <dimension ref="B2:E14"/>
  <sheetViews>
    <sheetView workbookViewId="0">
      <selection activeCell="E3" sqref="E3"/>
    </sheetView>
  </sheetViews>
  <sheetFormatPr defaultRowHeight="15" x14ac:dyDescent="0.25"/>
  <sheetData>
    <row r="2" spans="2:5" x14ac:dyDescent="0.25">
      <c r="C2" t="s">
        <v>12</v>
      </c>
    </row>
    <row r="3" spans="2:5" x14ac:dyDescent="0.25">
      <c r="C3" t="s">
        <v>8</v>
      </c>
      <c r="D3" t="s">
        <v>9</v>
      </c>
      <c r="E3" t="s">
        <v>17</v>
      </c>
    </row>
    <row r="4" spans="2:5" x14ac:dyDescent="0.25">
      <c r="B4" t="s">
        <v>7</v>
      </c>
      <c r="C4" s="1">
        <v>31.861799999999999</v>
      </c>
      <c r="D4" s="1">
        <v>19.361946</v>
      </c>
      <c r="E4" s="1">
        <v>16.516635999999998</v>
      </c>
    </row>
    <row r="5" spans="2:5" x14ac:dyDescent="0.25">
      <c r="C5">
        <v>40</v>
      </c>
      <c r="D5" s="1">
        <v>19.328918000000002</v>
      </c>
      <c r="E5" s="1">
        <v>16.449273999999999</v>
      </c>
    </row>
    <row r="6" spans="2:5" x14ac:dyDescent="0.25">
      <c r="C6" s="1">
        <v>33.673029999999997</v>
      </c>
      <c r="D6" s="1">
        <v>19.357489000000001</v>
      </c>
      <c r="E6" s="1">
        <v>16.438421000000002</v>
      </c>
    </row>
    <row r="8" spans="2:5" x14ac:dyDescent="0.25">
      <c r="B8" t="s">
        <v>10</v>
      </c>
      <c r="C8" s="1">
        <f>C4-E4</f>
        <v>15.345164</v>
      </c>
      <c r="D8" s="1">
        <f>D4-E4</f>
        <v>2.8453100000000013</v>
      </c>
    </row>
    <row r="9" spans="2:5" x14ac:dyDescent="0.25">
      <c r="C9" s="1">
        <f t="shared" ref="C9:C10" si="0">C5-E5</f>
        <v>23.550726000000001</v>
      </c>
      <c r="D9" s="1">
        <f t="shared" ref="D9:D10" si="1">D5-E5</f>
        <v>2.8796440000000025</v>
      </c>
    </row>
    <row r="10" spans="2:5" x14ac:dyDescent="0.25">
      <c r="C10" s="1">
        <f t="shared" si="0"/>
        <v>17.234608999999995</v>
      </c>
      <c r="D10" s="1">
        <f t="shared" si="1"/>
        <v>2.9190679999999993</v>
      </c>
    </row>
    <row r="12" spans="2:5" x14ac:dyDescent="0.25">
      <c r="B12" t="s">
        <v>11</v>
      </c>
      <c r="C12">
        <f>2^-C8</f>
        <v>2.4024001572449489E-5</v>
      </c>
      <c r="D12">
        <f>2^-D8</f>
        <v>0.13914779959548093</v>
      </c>
    </row>
    <row r="13" spans="2:5" x14ac:dyDescent="0.25">
      <c r="C13">
        <f t="shared" ref="C13:D14" si="2">2^-C9</f>
        <v>8.1381380813279394E-8</v>
      </c>
      <c r="D13">
        <f t="shared" si="2"/>
        <v>0.13587538234251564</v>
      </c>
    </row>
    <row r="14" spans="2:5" x14ac:dyDescent="0.25">
      <c r="C14">
        <f t="shared" si="2"/>
        <v>6.4843392367615897E-6</v>
      </c>
      <c r="D14">
        <f t="shared" si="2"/>
        <v>0.13221263859383647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9CF7C-9982-4EA7-89DE-4E915557954E}">
  <dimension ref="B2:E19"/>
  <sheetViews>
    <sheetView workbookViewId="0">
      <selection activeCell="E4" sqref="E4"/>
    </sheetView>
  </sheetViews>
  <sheetFormatPr defaultRowHeight="15" x14ac:dyDescent="0.25"/>
  <sheetData>
    <row r="2" spans="2:5" x14ac:dyDescent="0.25">
      <c r="C2" t="s">
        <v>13</v>
      </c>
    </row>
    <row r="4" spans="2:5" x14ac:dyDescent="0.25">
      <c r="C4" t="s">
        <v>8</v>
      </c>
      <c r="D4" t="s">
        <v>9</v>
      </c>
      <c r="E4" t="s">
        <v>17</v>
      </c>
    </row>
    <row r="5" spans="2:5" x14ac:dyDescent="0.25">
      <c r="B5" t="s">
        <v>7</v>
      </c>
      <c r="C5" s="1">
        <v>18.96715</v>
      </c>
      <c r="D5" s="1">
        <v>17.73339</v>
      </c>
      <c r="E5" s="1">
        <v>14.792797</v>
      </c>
    </row>
    <row r="6" spans="2:5" x14ac:dyDescent="0.25">
      <c r="C6" s="1">
        <v>18.854004</v>
      </c>
      <c r="D6" s="1">
        <v>17.823841000000002</v>
      </c>
      <c r="E6" s="1">
        <v>14.720862</v>
      </c>
    </row>
    <row r="7" spans="2:5" x14ac:dyDescent="0.25">
      <c r="C7" s="1">
        <v>18.946487000000001</v>
      </c>
      <c r="D7" s="1">
        <v>17.71386</v>
      </c>
      <c r="E7" s="1">
        <v>14.902272</v>
      </c>
    </row>
    <row r="9" spans="2:5" x14ac:dyDescent="0.25">
      <c r="B9" t="s">
        <v>10</v>
      </c>
      <c r="C9" s="1">
        <f>C5-E5</f>
        <v>4.174353</v>
      </c>
      <c r="D9" s="1">
        <f>D5-E5</f>
        <v>2.9405929999999998</v>
      </c>
    </row>
    <row r="10" spans="2:5" x14ac:dyDescent="0.25">
      <c r="C10" s="1">
        <f t="shared" ref="C10:C11" si="0">C6-E6</f>
        <v>4.1331419999999994</v>
      </c>
      <c r="D10" s="1">
        <f t="shared" ref="D10:D11" si="1">D6-E6</f>
        <v>3.1029790000000013</v>
      </c>
    </row>
    <row r="11" spans="2:5" x14ac:dyDescent="0.25">
      <c r="C11" s="1">
        <f t="shared" si="0"/>
        <v>4.0442150000000012</v>
      </c>
      <c r="D11" s="1">
        <f t="shared" si="1"/>
        <v>2.8115880000000004</v>
      </c>
    </row>
    <row r="13" spans="2:5" x14ac:dyDescent="0.25">
      <c r="B13" t="s">
        <v>11</v>
      </c>
      <c r="C13">
        <f>2^-C9</f>
        <v>5.5385302812848335E-2</v>
      </c>
      <c r="D13">
        <f>2^-D9</f>
        <v>0.13025466970567839</v>
      </c>
    </row>
    <row r="14" spans="2:5" x14ac:dyDescent="0.25">
      <c r="C14">
        <f t="shared" ref="C14:D15" si="2">2^-C10</f>
        <v>5.6990213198925117E-2</v>
      </c>
      <c r="D14">
        <f t="shared" si="2"/>
        <v>0.11638854662870028</v>
      </c>
    </row>
    <row r="15" spans="2:5" x14ac:dyDescent="0.25">
      <c r="C15">
        <f t="shared" si="2"/>
        <v>6.0613585683998779E-2</v>
      </c>
      <c r="D15">
        <f t="shared" si="2"/>
        <v>0.14243859347980056</v>
      </c>
    </row>
    <row r="17" spans="2:4" x14ac:dyDescent="0.25">
      <c r="B17" t="s">
        <v>14</v>
      </c>
      <c r="C17">
        <f>AVERAGE(C13:C15)</f>
        <v>5.7663033898590739E-2</v>
      </c>
      <c r="D17">
        <f>AVERAGE(D13:D15)</f>
        <v>0.12969393660472642</v>
      </c>
    </row>
    <row r="19" spans="2:4" x14ac:dyDescent="0.25">
      <c r="B19" t="s">
        <v>15</v>
      </c>
      <c r="C19">
        <f>_xlfn.STDEV.S(C13:C15)</f>
        <v>2.6782925933540552E-3</v>
      </c>
      <c r="D19">
        <f>_xlfn.STDEV.S(D13:D15)</f>
        <v>1.3034072711321175E-2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0E087-6C53-466F-B036-5AAB34EC680F}">
  <dimension ref="B2:E18"/>
  <sheetViews>
    <sheetView workbookViewId="0">
      <selection activeCell="E3" sqref="E3"/>
    </sheetView>
  </sheetViews>
  <sheetFormatPr defaultRowHeight="15" x14ac:dyDescent="0.25"/>
  <sheetData>
    <row r="2" spans="2:5" x14ac:dyDescent="0.25">
      <c r="C2" t="s">
        <v>16</v>
      </c>
    </row>
    <row r="3" spans="2:5" x14ac:dyDescent="0.25">
      <c r="C3" t="s">
        <v>8</v>
      </c>
      <c r="D3" t="s">
        <v>9</v>
      </c>
      <c r="E3" t="s">
        <v>17</v>
      </c>
    </row>
    <row r="4" spans="2:5" x14ac:dyDescent="0.25">
      <c r="C4" s="1">
        <v>36.497129999999999</v>
      </c>
      <c r="D4" s="1">
        <v>18.982203999999999</v>
      </c>
      <c r="E4" s="1">
        <v>13.228666</v>
      </c>
    </row>
    <row r="5" spans="2:5" x14ac:dyDescent="0.25">
      <c r="C5">
        <v>40</v>
      </c>
      <c r="D5" s="1">
        <v>17.730011000000001</v>
      </c>
      <c r="E5" s="1">
        <v>13.155528</v>
      </c>
    </row>
    <row r="6" spans="2:5" x14ac:dyDescent="0.25">
      <c r="C6" s="1">
        <v>38.504170000000002</v>
      </c>
      <c r="D6" s="1">
        <v>17.746174</v>
      </c>
      <c r="E6" s="1">
        <v>13.282257</v>
      </c>
    </row>
    <row r="8" spans="2:5" x14ac:dyDescent="0.25">
      <c r="B8" t="s">
        <v>10</v>
      </c>
      <c r="C8" s="1">
        <f>C4-E4</f>
        <v>23.268463999999998</v>
      </c>
      <c r="D8" s="1">
        <f>D4-E4</f>
        <v>5.7535379999999989</v>
      </c>
    </row>
    <row r="9" spans="2:5" x14ac:dyDescent="0.25">
      <c r="C9" s="1">
        <f t="shared" ref="C9:C10" si="0">C5-E5</f>
        <v>26.844472</v>
      </c>
      <c r="D9" s="1">
        <f t="shared" ref="D9:D10" si="1">D5-E5</f>
        <v>4.5744830000000007</v>
      </c>
    </row>
    <row r="10" spans="2:5" x14ac:dyDescent="0.25">
      <c r="C10" s="1">
        <f t="shared" si="0"/>
        <v>25.221913000000001</v>
      </c>
      <c r="D10" s="1">
        <f t="shared" si="1"/>
        <v>4.4639170000000004</v>
      </c>
    </row>
    <row r="12" spans="2:5" x14ac:dyDescent="0.25">
      <c r="B12" t="s">
        <v>11</v>
      </c>
      <c r="C12">
        <f>2^-C8</f>
        <v>9.8967906359026012E-8</v>
      </c>
      <c r="D12">
        <f>2^-D8</f>
        <v>1.8535848911966229E-2</v>
      </c>
    </row>
    <row r="13" spans="2:5" x14ac:dyDescent="0.25">
      <c r="C13">
        <f t="shared" ref="C13:D14" si="2">2^-C9</f>
        <v>8.2986741122183385E-9</v>
      </c>
      <c r="D13">
        <f t="shared" si="2"/>
        <v>4.1970428417980502E-2</v>
      </c>
    </row>
    <row r="14" spans="2:5" x14ac:dyDescent="0.25">
      <c r="C14">
        <f t="shared" si="2"/>
        <v>2.5553337968296509E-8</v>
      </c>
      <c r="D14">
        <f t="shared" si="2"/>
        <v>4.5313445390089233E-2</v>
      </c>
    </row>
    <row r="16" spans="2:5" x14ac:dyDescent="0.25">
      <c r="B16" t="s">
        <v>14</v>
      </c>
      <c r="C16">
        <f>AVERAGE(C12:C14)</f>
        <v>4.4273306146513625E-8</v>
      </c>
      <c r="D16">
        <f>AVERAGE(D12:D14)</f>
        <v>3.5273240906678653E-2</v>
      </c>
    </row>
    <row r="18" spans="2:4" x14ac:dyDescent="0.25">
      <c r="B18" t="s">
        <v>15</v>
      </c>
      <c r="C18">
        <f>_xlfn.STDEV.S(C12:C14)</f>
        <v>4.8146187029727319E-8</v>
      </c>
      <c r="D18">
        <f>_xlfn.STDEV.S(D12:D14)</f>
        <v>1.4591064344572304E-2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MDCK-2P</vt:lpstr>
      <vt:lpstr>MDCK-PB2</vt:lpstr>
      <vt:lpstr>293FT-2P</vt:lpstr>
      <vt:lpstr>293FT-PB2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 lab</dc:creator>
  <cp:lastModifiedBy>KH lab</cp:lastModifiedBy>
  <dcterms:created xsi:type="dcterms:W3CDTF">2021-08-16T10:04:06Z</dcterms:created>
  <dcterms:modified xsi:type="dcterms:W3CDTF">2021-08-16T10:07:11Z</dcterms:modified>
</cp:coreProperties>
</file>