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ument\HKU\Lab\"/>
    </mc:Choice>
  </mc:AlternateContent>
  <xr:revisionPtr revIDLastSave="0" documentId="13_ncr:1_{7A415FA9-1637-4BCB-9527-2A9412CF079B}" xr6:coauthVersionLast="45" xr6:coauthVersionMax="45" xr10:uidLastSave="{00000000-0000-0000-0000-000000000000}"/>
  <bookViews>
    <workbookView xWindow="-110" yWindow="-110" windowWidth="27580" windowHeight="17860" xr2:uid="{00000000-000D-0000-FFFF-FFFF00000000}"/>
  </bookViews>
  <sheets>
    <sheet name="Magellan Sheet 3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4" i="1" l="1"/>
  <c r="D42" i="1"/>
  <c r="B42" i="1"/>
  <c r="D41" i="1"/>
  <c r="B41" i="1"/>
  <c r="D40" i="1"/>
  <c r="B40" i="1"/>
  <c r="H15" i="1"/>
  <c r="G15" i="1"/>
  <c r="F15" i="1"/>
  <c r="E15" i="1"/>
  <c r="D15" i="1"/>
  <c r="C15" i="1"/>
  <c r="B15" i="1"/>
</calcChain>
</file>

<file path=xl/sharedStrings.xml><?xml version="1.0" encoding="utf-8"?>
<sst xmlns="http://schemas.openxmlformats.org/spreadsheetml/2006/main" count="19" uniqueCount="19">
  <si>
    <t>&lt;&gt;</t>
  </si>
  <si>
    <t>A</t>
  </si>
  <si>
    <t>B</t>
  </si>
  <si>
    <t>C</t>
  </si>
  <si>
    <t>D</t>
  </si>
  <si>
    <t>E</t>
  </si>
  <si>
    <t>F</t>
  </si>
  <si>
    <t>G</t>
  </si>
  <si>
    <t>H</t>
  </si>
  <si>
    <t>Protein mass (ug)</t>
  </si>
  <si>
    <t>OD reading</t>
  </si>
  <si>
    <t>Average OD</t>
  </si>
  <si>
    <t>1:80 OD</t>
  </si>
  <si>
    <t>average OD</t>
  </si>
  <si>
    <t>2A4-G11</t>
  </si>
  <si>
    <t>1:160 OD</t>
  </si>
  <si>
    <t>Protein mass in 80ul dilution</t>
  </si>
  <si>
    <t>stock concentration</t>
  </si>
  <si>
    <t>average stock concentration (ug/ml)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</si>
</sst>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Bradford assay standard curve</a:t>
            </a:r>
            <a:endParaRPr lang="en-US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'Magellan Sheet 3'!$B$11:$H$11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16</c:v>
                </c:pt>
                <c:pt idx="6">
                  <c:v>32</c:v>
                </c:pt>
              </c:numCache>
            </c:numRef>
          </c:xVal>
          <c:yVal>
            <c:numRef>
              <c:f>'Magellan Sheet 3'!$B$15:$H$15</c:f>
              <c:numCache>
                <c:formatCode>General</c:formatCode>
                <c:ptCount val="7"/>
                <c:pt idx="0">
                  <c:v>0.33233333333333337</c:v>
                </c:pt>
                <c:pt idx="1">
                  <c:v>0.37133333333333329</c:v>
                </c:pt>
                <c:pt idx="2">
                  <c:v>0.40100000000000002</c:v>
                </c:pt>
                <c:pt idx="3">
                  <c:v>0.46200000000000002</c:v>
                </c:pt>
                <c:pt idx="4">
                  <c:v>0.55700000000000005</c:v>
                </c:pt>
                <c:pt idx="5">
                  <c:v>0.77033333333333331</c:v>
                </c:pt>
                <c:pt idx="6">
                  <c:v>1.0963333333333334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7A-4A78-A107-CC844E0E2A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390344"/>
        <c:axId val="410389360"/>
      </c:scatterChart>
      <c:valAx>
        <c:axId val="410390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protein amount (ug)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389360"/>
        <c:crosses val="autoZero"/>
        <c:crossBetween val="midCat"/>
      </c:valAx>
      <c:valAx>
        <c:axId val="41038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OD reading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390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288924</xdr:colOff>
      <xdr:row>16</xdr:row>
      <xdr:rowOff>155574</xdr:rowOff>
    </xdr:from>
    <xdr:to>
      <xdr:col>8</xdr:col>
      <xdr:colOff>139699</xdr:colOff>
      <xdr:row>32</xdr:row>
      <xdr:rowOff>158749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F525C9-A5B7-491C-ABD4-37F03EE226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topLeftCell="A4" workbookViewId="0">
      <selection activeCell="B45" sqref="B45"/>
    </sheetView>
  </sheetViews>
  <sheetFormatPr defaultRowHeight="14.5" x14ac:dyDescent="0.35"/>
  <cols>
    <col min="1" max="1" width="16.26953125" customWidth="1"/>
  </cols>
  <sheetData>
    <row r="1" spans="1:13" x14ac:dyDescent="0.35">
      <c r="A1" s="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</row>
    <row r="2" spans="1:13" x14ac:dyDescent="0.35">
      <c r="A2" s="1" t="s">
        <v>1</v>
      </c>
      <c r="B2">
        <v>0.32800000000000001</v>
      </c>
      <c r="C2">
        <v>0.373</v>
      </c>
      <c r="D2">
        <v>0.4</v>
      </c>
      <c r="E2">
        <v>0.46300000000000002</v>
      </c>
      <c r="F2">
        <v>0.55400000000000005</v>
      </c>
      <c r="G2">
        <v>0.77100000000000002</v>
      </c>
      <c r="H2">
        <v>1.0980000000000001</v>
      </c>
      <c r="I2">
        <v>4.1000000000000002E-2</v>
      </c>
      <c r="J2">
        <v>1.159</v>
      </c>
      <c r="K2">
        <v>0.82599999999999996</v>
      </c>
      <c r="L2">
        <v>0.04</v>
      </c>
      <c r="M2">
        <v>4.9000000000000002E-2</v>
      </c>
    </row>
    <row r="3" spans="1:13" x14ac:dyDescent="0.35">
      <c r="A3" s="1" t="s">
        <v>2</v>
      </c>
      <c r="B3">
        <v>0.33600000000000002</v>
      </c>
      <c r="C3">
        <v>0.371</v>
      </c>
      <c r="D3">
        <v>0.40100000000000002</v>
      </c>
      <c r="E3">
        <v>0.46400000000000002</v>
      </c>
      <c r="F3">
        <v>0.56000000000000005</v>
      </c>
      <c r="G3">
        <v>0.77400000000000002</v>
      </c>
      <c r="H3">
        <v>1.1060000000000001</v>
      </c>
      <c r="I3">
        <v>4.1000000000000002E-2</v>
      </c>
      <c r="J3">
        <v>1.1659999999999999</v>
      </c>
      <c r="K3">
        <v>0.84199999999999997</v>
      </c>
      <c r="L3">
        <v>4.4999999999999998E-2</v>
      </c>
      <c r="M3">
        <v>0.04</v>
      </c>
    </row>
    <row r="4" spans="1:13" x14ac:dyDescent="0.35">
      <c r="A4" s="1" t="s">
        <v>3</v>
      </c>
      <c r="B4">
        <v>0.33300000000000002</v>
      </c>
      <c r="C4">
        <v>0.37</v>
      </c>
      <c r="D4">
        <v>0.40200000000000002</v>
      </c>
      <c r="E4">
        <v>0.45900000000000002</v>
      </c>
      <c r="F4">
        <v>0.55700000000000005</v>
      </c>
      <c r="G4">
        <v>0.76600000000000001</v>
      </c>
      <c r="H4">
        <v>1.085</v>
      </c>
      <c r="I4">
        <v>4.2000000000000003E-2</v>
      </c>
      <c r="J4">
        <v>1.141</v>
      </c>
      <c r="K4">
        <v>0.83399999999999996</v>
      </c>
      <c r="L4">
        <v>0.04</v>
      </c>
      <c r="M4">
        <v>4.2000000000000003E-2</v>
      </c>
    </row>
    <row r="5" spans="1:13" x14ac:dyDescent="0.35">
      <c r="A5" s="1" t="s">
        <v>4</v>
      </c>
      <c r="B5">
        <v>0.04</v>
      </c>
      <c r="C5">
        <v>0.04</v>
      </c>
      <c r="D5">
        <v>0.04</v>
      </c>
      <c r="E5">
        <v>0.04</v>
      </c>
      <c r="F5">
        <v>4.1000000000000002E-2</v>
      </c>
      <c r="G5">
        <v>0.04</v>
      </c>
      <c r="H5">
        <v>4.1000000000000002E-2</v>
      </c>
      <c r="I5">
        <v>0.04</v>
      </c>
      <c r="J5">
        <v>0.04</v>
      </c>
      <c r="K5">
        <v>0.04</v>
      </c>
      <c r="L5">
        <v>0.04</v>
      </c>
      <c r="M5">
        <v>4.2000000000000003E-2</v>
      </c>
    </row>
    <row r="6" spans="1:13" x14ac:dyDescent="0.35">
      <c r="A6" s="1" t="s">
        <v>5</v>
      </c>
      <c r="B6">
        <v>4.2000000000000003E-2</v>
      </c>
      <c r="C6">
        <v>4.1000000000000002E-2</v>
      </c>
      <c r="D6">
        <v>4.1000000000000002E-2</v>
      </c>
      <c r="E6">
        <v>0.04</v>
      </c>
      <c r="F6">
        <v>0.04</v>
      </c>
      <c r="G6">
        <v>0.04</v>
      </c>
      <c r="H6">
        <v>0.04</v>
      </c>
      <c r="I6">
        <v>4.1000000000000002E-2</v>
      </c>
      <c r="J6">
        <v>0.04</v>
      </c>
      <c r="K6">
        <v>4.1000000000000002E-2</v>
      </c>
      <c r="L6">
        <v>4.2000000000000003E-2</v>
      </c>
      <c r="M6">
        <v>0.04</v>
      </c>
    </row>
    <row r="7" spans="1:13" x14ac:dyDescent="0.35">
      <c r="A7" s="1" t="s">
        <v>6</v>
      </c>
      <c r="B7">
        <v>4.2000000000000003E-2</v>
      </c>
      <c r="C7">
        <v>0.04</v>
      </c>
      <c r="D7">
        <v>0.04</v>
      </c>
      <c r="E7">
        <v>4.2999999999999997E-2</v>
      </c>
      <c r="F7">
        <v>0.04</v>
      </c>
      <c r="G7">
        <v>0.04</v>
      </c>
      <c r="H7">
        <v>4.2000000000000003E-2</v>
      </c>
      <c r="I7">
        <v>0.04</v>
      </c>
      <c r="J7">
        <v>0.04</v>
      </c>
      <c r="K7">
        <v>4.1000000000000002E-2</v>
      </c>
      <c r="L7">
        <v>0.04</v>
      </c>
      <c r="M7">
        <v>4.3999999999999997E-2</v>
      </c>
    </row>
    <row r="8" spans="1:13" x14ac:dyDescent="0.35">
      <c r="A8" s="1" t="s">
        <v>7</v>
      </c>
      <c r="B8">
        <v>0.04</v>
      </c>
      <c r="C8">
        <v>0.04</v>
      </c>
      <c r="D8">
        <v>0.04</v>
      </c>
      <c r="E8">
        <v>4.1000000000000002E-2</v>
      </c>
      <c r="F8">
        <v>0.04</v>
      </c>
      <c r="G8">
        <v>0.04</v>
      </c>
      <c r="H8">
        <v>0.04</v>
      </c>
      <c r="I8">
        <v>0.04</v>
      </c>
      <c r="J8">
        <v>0.04</v>
      </c>
      <c r="K8">
        <v>0.04</v>
      </c>
      <c r="L8">
        <v>4.1000000000000002E-2</v>
      </c>
      <c r="M8">
        <v>0.04</v>
      </c>
    </row>
    <row r="9" spans="1:13" x14ac:dyDescent="0.35">
      <c r="A9" s="1" t="s">
        <v>8</v>
      </c>
      <c r="B9">
        <v>4.2999999999999997E-2</v>
      </c>
      <c r="C9">
        <v>0.04</v>
      </c>
      <c r="D9">
        <v>0.04</v>
      </c>
      <c r="E9">
        <v>4.1000000000000002E-2</v>
      </c>
      <c r="F9">
        <v>0.04</v>
      </c>
      <c r="G9">
        <v>0.04</v>
      </c>
      <c r="H9">
        <v>0.04</v>
      </c>
      <c r="I9">
        <v>0.04</v>
      </c>
      <c r="J9">
        <v>0.04</v>
      </c>
      <c r="K9">
        <v>0.04</v>
      </c>
      <c r="L9">
        <v>0.04</v>
      </c>
      <c r="M9">
        <v>0.04</v>
      </c>
    </row>
    <row r="11" spans="1:13" x14ac:dyDescent="0.35">
      <c r="A11" s="1" t="s">
        <v>9</v>
      </c>
      <c r="B11">
        <v>0</v>
      </c>
      <c r="C11">
        <v>1</v>
      </c>
      <c r="D11">
        <v>2</v>
      </c>
      <c r="E11">
        <v>4</v>
      </c>
      <c r="F11">
        <v>8</v>
      </c>
      <c r="G11">
        <v>16</v>
      </c>
      <c r="H11">
        <v>32</v>
      </c>
    </row>
    <row r="12" spans="1:13" x14ac:dyDescent="0.35">
      <c r="A12" s="2" t="s">
        <v>10</v>
      </c>
      <c r="B12">
        <v>0.32800000000000001</v>
      </c>
      <c r="C12">
        <v>0.373</v>
      </c>
      <c r="D12">
        <v>0.4</v>
      </c>
      <c r="E12">
        <v>0.46300000000000002</v>
      </c>
      <c r="F12">
        <v>0.55400000000000005</v>
      </c>
      <c r="G12">
        <v>0.77100000000000002</v>
      </c>
      <c r="H12">
        <v>1.0980000000000001</v>
      </c>
    </row>
    <row r="13" spans="1:13" x14ac:dyDescent="0.35">
      <c r="A13" s="2"/>
      <c r="B13">
        <v>0.33600000000000002</v>
      </c>
      <c r="C13">
        <v>0.371</v>
      </c>
      <c r="D13">
        <v>0.40100000000000002</v>
      </c>
      <c r="E13">
        <v>0.46400000000000002</v>
      </c>
      <c r="F13">
        <v>0.56000000000000005</v>
      </c>
      <c r="G13">
        <v>0.77400000000000002</v>
      </c>
      <c r="H13">
        <v>1.1060000000000001</v>
      </c>
    </row>
    <row r="14" spans="1:13" x14ac:dyDescent="0.35">
      <c r="A14" s="2"/>
      <c r="B14">
        <v>0.33300000000000002</v>
      </c>
      <c r="C14">
        <v>0.37</v>
      </c>
      <c r="D14">
        <v>0.40200000000000002</v>
      </c>
      <c r="E14">
        <v>0.45900000000000002</v>
      </c>
      <c r="F14">
        <v>0.55700000000000005</v>
      </c>
      <c r="G14">
        <v>0.76600000000000001</v>
      </c>
      <c r="H14">
        <v>1.085</v>
      </c>
    </row>
    <row r="15" spans="1:13" x14ac:dyDescent="0.35">
      <c r="A15" s="1" t="s">
        <v>11</v>
      </c>
      <c r="B15">
        <f>AVERAGE(B12:B14)</f>
        <v>0.33233333333333337</v>
      </c>
      <c r="C15">
        <f t="shared" ref="C15:G15" si="0">AVERAGE(C12:C14)</f>
        <v>0.37133333333333329</v>
      </c>
      <c r="D15">
        <f t="shared" si="0"/>
        <v>0.40100000000000002</v>
      </c>
      <c r="E15">
        <f t="shared" si="0"/>
        <v>0.46200000000000002</v>
      </c>
      <c r="F15">
        <f t="shared" si="0"/>
        <v>0.55700000000000005</v>
      </c>
      <c r="G15">
        <f t="shared" si="0"/>
        <v>0.77033333333333331</v>
      </c>
      <c r="H15">
        <f>AVERAGE(H12:H14)</f>
        <v>1.0963333333333334</v>
      </c>
    </row>
    <row r="36" spans="1:4" x14ac:dyDescent="0.35">
      <c r="A36" s="2" t="s">
        <v>14</v>
      </c>
      <c r="B36" s="2"/>
      <c r="C36" s="2"/>
      <c r="D36" s="2"/>
    </row>
    <row r="37" spans="1:4" x14ac:dyDescent="0.35">
      <c r="A37" s="2" t="s">
        <v>12</v>
      </c>
      <c r="B37">
        <v>1.159</v>
      </c>
      <c r="C37" s="2" t="s">
        <v>15</v>
      </c>
      <c r="D37">
        <v>0.82599999999999996</v>
      </c>
    </row>
    <row r="38" spans="1:4" x14ac:dyDescent="0.35">
      <c r="A38" s="2"/>
      <c r="B38">
        <v>1.1659999999999999</v>
      </c>
      <c r="C38" s="2"/>
      <c r="D38">
        <v>0.84199999999999997</v>
      </c>
    </row>
    <row r="39" spans="1:4" x14ac:dyDescent="0.35">
      <c r="A39" s="2"/>
      <c r="B39">
        <v>1.141</v>
      </c>
      <c r="C39" s="2"/>
      <c r="D39">
        <v>0.83399999999999996</v>
      </c>
    </row>
    <row r="40" spans="1:4" x14ac:dyDescent="0.35">
      <c r="A40" t="s">
        <v>13</v>
      </c>
      <c r="B40">
        <f>AVERAGE(B37:B39)</f>
        <v>1.1553333333333333</v>
      </c>
      <c r="D40">
        <f>AVERAGE(D37:D39)</f>
        <v>0.83399999999999996</v>
      </c>
    </row>
    <row r="41" spans="1:4" ht="29" x14ac:dyDescent="0.35">
      <c r="A41" s="3" t="s">
        <v>16</v>
      </c>
      <c r="B41">
        <f>(B40-0.3561)/0.0238</f>
        <v>33.581232492997195</v>
      </c>
      <c r="D41">
        <f t="shared" ref="C41:D41" si="1">(D40-0.3561)/0.0238</f>
        <v>20.079831932773104</v>
      </c>
    </row>
    <row r="42" spans="1:4" x14ac:dyDescent="0.35">
      <c r="A42" t="s">
        <v>17</v>
      </c>
      <c r="B42">
        <f>B41/0.001</f>
        <v>33581.232492997195</v>
      </c>
      <c r="D42">
        <f>D41/0.0005</f>
        <v>40159.663865546208</v>
      </c>
    </row>
    <row r="44" spans="1:4" ht="43.5" x14ac:dyDescent="0.35">
      <c r="A44" s="3" t="s">
        <v>18</v>
      </c>
      <c r="B44">
        <f>AVERAGE(B42,D42)</f>
        <v>36870.448179271698</v>
      </c>
    </row>
  </sheetData>
  <mergeCells count="4">
    <mergeCell ref="A12:A14"/>
    <mergeCell ref="A37:A39"/>
    <mergeCell ref="C37:C39"/>
    <mergeCell ref="A36:D3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Magellan Sheet 3</vt:lpstr>
      <vt:lpstr>Sheet2</vt:lpstr>
      <vt:lpstr>Sheet3</vt:lpstr>
    </vt:vector>
  </TitlesOfParts>
  <Company>HKU, SOB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ms-off1</dc:creator>
  <cp:lastModifiedBy>Chengxi Huang</cp:lastModifiedBy>
  <dcterms:created xsi:type="dcterms:W3CDTF">2020-09-15T03:19:31Z</dcterms:created>
  <dcterms:modified xsi:type="dcterms:W3CDTF">2020-09-15T13:48:25Z</dcterms:modified>
</cp:coreProperties>
</file>