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. 科研工作\论文写作\PRD\WRR\WangXL_data\"/>
    </mc:Choice>
  </mc:AlternateContent>
  <xr:revisionPtr revIDLastSave="0" documentId="13_ncr:1_{EEFB9F5B-9D2D-4829-B072-B3387F6DE304}" xr6:coauthVersionLast="47" xr6:coauthVersionMax="47" xr10:uidLastSave="{00000000-0000-0000-0000-000000000000}"/>
  <bookViews>
    <workbookView xWindow="0" yWindow="0" windowWidth="22500" windowHeight="14280" xr2:uid="{00000000-000D-0000-FFFF-FFFF00000000}"/>
  </bookViews>
  <sheets>
    <sheet name="Compariso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2" l="1"/>
  <c r="B101" i="2"/>
  <c r="B111" i="2"/>
  <c r="B117" i="2"/>
  <c r="N122" i="2"/>
  <c r="C122" i="2" s="1"/>
  <c r="N123" i="2"/>
  <c r="C123" i="2" s="1"/>
  <c r="M14" i="2"/>
  <c r="L14" i="2"/>
  <c r="K14" i="2"/>
  <c r="M13" i="2"/>
  <c r="L13" i="2"/>
  <c r="K13" i="2"/>
  <c r="M12" i="2"/>
  <c r="L12" i="2"/>
  <c r="K12" i="2"/>
  <c r="M11" i="2"/>
  <c r="L11" i="2"/>
  <c r="K11" i="2"/>
  <c r="M10" i="2"/>
  <c r="L10" i="2"/>
  <c r="K10" i="2"/>
  <c r="M9" i="2"/>
  <c r="O9" i="2" s="1"/>
  <c r="L9" i="2"/>
  <c r="K9" i="2"/>
  <c r="M8" i="2"/>
  <c r="L8" i="2"/>
  <c r="K8" i="2"/>
  <c r="M7" i="2"/>
  <c r="L7" i="2"/>
  <c r="O7" i="2" s="1"/>
  <c r="K7" i="2"/>
  <c r="M6" i="2"/>
  <c r="L6" i="2"/>
  <c r="O6" i="2" s="1"/>
  <c r="K6" i="2"/>
  <c r="M5" i="2"/>
  <c r="L5" i="2"/>
  <c r="K5" i="2"/>
  <c r="M4" i="2"/>
  <c r="L4" i="2"/>
  <c r="K4" i="2"/>
  <c r="M3" i="2"/>
  <c r="L3" i="2"/>
  <c r="K3" i="2"/>
  <c r="M2" i="2"/>
  <c r="O2" i="2" s="1"/>
  <c r="K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N121" i="2"/>
  <c r="C121" i="2" s="1"/>
  <c r="N120" i="2"/>
  <c r="C120" i="2" s="1"/>
  <c r="N119" i="2"/>
  <c r="C119" i="2" s="1"/>
  <c r="N118" i="2"/>
  <c r="C118" i="2" s="1"/>
  <c r="N117" i="2"/>
  <c r="C117" i="2" s="1"/>
  <c r="N116" i="2"/>
  <c r="C116" i="2" s="1"/>
  <c r="N115" i="2"/>
  <c r="C115" i="2" s="1"/>
  <c r="N114" i="2"/>
  <c r="C114" i="2" s="1"/>
  <c r="N113" i="2"/>
  <c r="C113" i="2" s="1"/>
  <c r="N112" i="2"/>
  <c r="C112" i="2" s="1"/>
  <c r="N111" i="2"/>
  <c r="C111" i="2" s="1"/>
  <c r="N110" i="2"/>
  <c r="C110" i="2" s="1"/>
  <c r="N109" i="2"/>
  <c r="C109" i="2" s="1"/>
  <c r="N108" i="2"/>
  <c r="C108" i="2" s="1"/>
  <c r="N107" i="2"/>
  <c r="C107" i="2" s="1"/>
  <c r="N106" i="2"/>
  <c r="C106" i="2" s="1"/>
  <c r="N105" i="2"/>
  <c r="C105" i="2" s="1"/>
  <c r="N104" i="2"/>
  <c r="C104" i="2" s="1"/>
  <c r="N103" i="2"/>
  <c r="C103" i="2" s="1"/>
  <c r="N102" i="2"/>
  <c r="C102" i="2" s="1"/>
  <c r="N101" i="2"/>
  <c r="C101" i="2" s="1"/>
  <c r="N100" i="2"/>
  <c r="C100" i="2" s="1"/>
  <c r="N99" i="2"/>
  <c r="C99" i="2" s="1"/>
  <c r="N98" i="2"/>
  <c r="C98" i="2" s="1"/>
  <c r="N97" i="2"/>
  <c r="C97" i="2" s="1"/>
  <c r="N96" i="2"/>
  <c r="C96" i="2" s="1"/>
  <c r="N95" i="2"/>
  <c r="C95" i="2" s="1"/>
  <c r="N94" i="2"/>
  <c r="C94" i="2" s="1"/>
  <c r="N93" i="2"/>
  <c r="C93" i="2" s="1"/>
  <c r="N92" i="2"/>
  <c r="C92" i="2" s="1"/>
  <c r="N91" i="2"/>
  <c r="C91" i="2" s="1"/>
  <c r="N90" i="2"/>
  <c r="C90" i="2" s="1"/>
  <c r="N89" i="2"/>
  <c r="C89" i="2" s="1"/>
  <c r="N88" i="2"/>
  <c r="C88" i="2" s="1"/>
  <c r="N87" i="2"/>
  <c r="C87" i="2" s="1"/>
  <c r="N86" i="2"/>
  <c r="C86" i="2" s="1"/>
  <c r="N85" i="2"/>
  <c r="C85" i="2" s="1"/>
  <c r="N84" i="2"/>
  <c r="C84" i="2" s="1"/>
  <c r="N83" i="2"/>
  <c r="C83" i="2" s="1"/>
  <c r="N82" i="2"/>
  <c r="C82" i="2" s="1"/>
  <c r="N81" i="2"/>
  <c r="C81" i="2" s="1"/>
  <c r="N80" i="2"/>
  <c r="C80" i="2" s="1"/>
  <c r="N79" i="2"/>
  <c r="C79" i="2" s="1"/>
  <c r="N78" i="2"/>
  <c r="C78" i="2" s="1"/>
  <c r="N77" i="2"/>
  <c r="C77" i="2" s="1"/>
  <c r="N76" i="2"/>
  <c r="C76" i="2" s="1"/>
  <c r="N75" i="2"/>
  <c r="C75" i="2" s="1"/>
  <c r="N74" i="2"/>
  <c r="C74" i="2" s="1"/>
  <c r="N73" i="2"/>
  <c r="C73" i="2" s="1"/>
  <c r="N72" i="2"/>
  <c r="C72" i="2" s="1"/>
  <c r="N71" i="2"/>
  <c r="C71" i="2" s="1"/>
  <c r="N70" i="2"/>
  <c r="C70" i="2" s="1"/>
  <c r="N69" i="2"/>
  <c r="C69" i="2" s="1"/>
  <c r="N68" i="2"/>
  <c r="C68" i="2" s="1"/>
  <c r="N67" i="2"/>
  <c r="C67" i="2" s="1"/>
  <c r="N66" i="2"/>
  <c r="C66" i="2" s="1"/>
  <c r="N65" i="2"/>
  <c r="C65" i="2" s="1"/>
  <c r="N64" i="2"/>
  <c r="C64" i="2" s="1"/>
  <c r="N63" i="2"/>
  <c r="C63" i="2" s="1"/>
  <c r="N62" i="2"/>
  <c r="C62" i="2" s="1"/>
  <c r="N61" i="2"/>
  <c r="C61" i="2" s="1"/>
  <c r="N60" i="2"/>
  <c r="C60" i="2" s="1"/>
  <c r="N59" i="2"/>
  <c r="C59" i="2" s="1"/>
  <c r="N58" i="2"/>
  <c r="C58" i="2" s="1"/>
  <c r="N57" i="2"/>
  <c r="C57" i="2" s="1"/>
  <c r="N56" i="2"/>
  <c r="C56" i="2" s="1"/>
  <c r="N55" i="2"/>
  <c r="C55" i="2" s="1"/>
  <c r="N54" i="2"/>
  <c r="C54" i="2" s="1"/>
  <c r="N53" i="2"/>
  <c r="C53" i="2" s="1"/>
  <c r="N52" i="2"/>
  <c r="C52" i="2" s="1"/>
  <c r="N51" i="2"/>
  <c r="C51" i="2" s="1"/>
  <c r="N50" i="2"/>
  <c r="C50" i="2" s="1"/>
  <c r="N49" i="2"/>
  <c r="C49" i="2" s="1"/>
  <c r="N48" i="2"/>
  <c r="C48" i="2" s="1"/>
  <c r="N47" i="2"/>
  <c r="C47" i="2" s="1"/>
  <c r="N46" i="2"/>
  <c r="C46" i="2" s="1"/>
  <c r="N45" i="2"/>
  <c r="C45" i="2" s="1"/>
  <c r="N44" i="2"/>
  <c r="C44" i="2" s="1"/>
  <c r="N43" i="2"/>
  <c r="C43" i="2" s="1"/>
  <c r="N42" i="2"/>
  <c r="C42" i="2" s="1"/>
  <c r="N41" i="2"/>
  <c r="C41" i="2" s="1"/>
  <c r="N40" i="2"/>
  <c r="C40" i="2" s="1"/>
  <c r="N39" i="2"/>
  <c r="C39" i="2" s="1"/>
  <c r="N38" i="2"/>
  <c r="C38" i="2" s="1"/>
  <c r="N37" i="2"/>
  <c r="C37" i="2" s="1"/>
  <c r="N36" i="2"/>
  <c r="C36" i="2" s="1"/>
  <c r="N35" i="2"/>
  <c r="C35" i="2" s="1"/>
  <c r="N34" i="2"/>
  <c r="C34" i="2" s="1"/>
  <c r="N33" i="2"/>
  <c r="C33" i="2" s="1"/>
  <c r="N32" i="2"/>
  <c r="C32" i="2" s="1"/>
  <c r="N31" i="2"/>
  <c r="C31" i="2" s="1"/>
  <c r="N30" i="2"/>
  <c r="C30" i="2" s="1"/>
  <c r="N29" i="2"/>
  <c r="C29" i="2" s="1"/>
  <c r="N28" i="2"/>
  <c r="C28" i="2" s="1"/>
  <c r="N27" i="2"/>
  <c r="C27" i="2" s="1"/>
  <c r="N26" i="2"/>
  <c r="C26" i="2" s="1"/>
  <c r="N25" i="2"/>
  <c r="C25" i="2" s="1"/>
  <c r="N24" i="2"/>
  <c r="C24" i="2" s="1"/>
  <c r="N23" i="2"/>
  <c r="C23" i="2" s="1"/>
  <c r="N22" i="2"/>
  <c r="C22" i="2" s="1"/>
  <c r="N21" i="2"/>
  <c r="C21" i="2" s="1"/>
  <c r="N20" i="2"/>
  <c r="C20" i="2" s="1"/>
  <c r="N19" i="2"/>
  <c r="C19" i="2" s="1"/>
  <c r="N18" i="2"/>
  <c r="C18" i="2" s="1"/>
  <c r="N17" i="2"/>
  <c r="C17" i="2" s="1"/>
  <c r="N16" i="2"/>
  <c r="C16" i="2" s="1"/>
  <c r="N15" i="2"/>
  <c r="C15" i="2" s="1"/>
  <c r="B103" i="2"/>
  <c r="B104" i="2"/>
  <c r="B105" i="2"/>
  <c r="B102" i="2"/>
  <c r="B96" i="2"/>
  <c r="B94" i="2"/>
  <c r="B93" i="2"/>
  <c r="B95" i="2"/>
  <c r="B92" i="2"/>
  <c r="B121" i="2"/>
  <c r="B122" i="2" s="1"/>
  <c r="B99" i="2"/>
  <c r="B100" i="2"/>
  <c r="B107" i="2"/>
  <c r="B108" i="2"/>
  <c r="B109" i="2"/>
  <c r="B110" i="2"/>
  <c r="B112" i="2"/>
  <c r="B113" i="2"/>
  <c r="B114" i="2"/>
  <c r="B115" i="2"/>
  <c r="B118" i="2"/>
  <c r="B119" i="2"/>
  <c r="B120" i="2"/>
  <c r="B98" i="2"/>
  <c r="B132" i="2"/>
  <c r="B127" i="2"/>
  <c r="B85" i="2"/>
  <c r="B106" i="2"/>
  <c r="O10" i="2" l="1"/>
  <c r="O5" i="2"/>
  <c r="N8" i="2"/>
  <c r="C8" i="2" s="1"/>
  <c r="O13" i="2"/>
  <c r="N3" i="2"/>
  <c r="C3" i="2" s="1"/>
  <c r="O3" i="2"/>
  <c r="N6" i="2"/>
  <c r="C6" i="2" s="1"/>
  <c r="O8" i="2"/>
  <c r="O11" i="2"/>
  <c r="O14" i="2"/>
  <c r="N11" i="2"/>
  <c r="C11" i="2" s="1"/>
  <c r="O4" i="2"/>
  <c r="N7" i="2"/>
  <c r="C7" i="2" s="1"/>
  <c r="O12" i="2"/>
  <c r="N14" i="2"/>
  <c r="C14" i="2" s="1"/>
  <c r="N9" i="2"/>
  <c r="C9" i="2" s="1"/>
  <c r="N2" i="2"/>
  <c r="C2" i="2" s="1"/>
  <c r="N4" i="2"/>
  <c r="C4" i="2" s="1"/>
  <c r="N10" i="2"/>
  <c r="C10" i="2" s="1"/>
  <c r="N12" i="2"/>
  <c r="C12" i="2" s="1"/>
  <c r="N5" i="2"/>
  <c r="C5" i="2" s="1"/>
  <c r="N13" i="2"/>
  <c r="C13" i="2" s="1"/>
  <c r="B116" i="2"/>
</calcChain>
</file>

<file path=xl/sharedStrings.xml><?xml version="1.0" encoding="utf-8"?>
<sst xmlns="http://schemas.openxmlformats.org/spreadsheetml/2006/main" count="11" uniqueCount="11">
  <si>
    <t>HEIFLOW</t>
    <phoneticPr fontId="18" type="noConversion"/>
  </si>
  <si>
    <t>River</t>
    <phoneticPr fontId="18" type="noConversion"/>
  </si>
  <si>
    <t>Soil zone</t>
    <phoneticPr fontId="18" type="noConversion"/>
  </si>
  <si>
    <t>Saturated  Zone</t>
    <phoneticPr fontId="18" type="noConversion"/>
  </si>
  <si>
    <t>Subsurface</t>
    <phoneticPr fontId="18" type="noConversion"/>
  </si>
  <si>
    <t>Surface</t>
    <phoneticPr fontId="18" type="noConversion"/>
  </si>
  <si>
    <t>HEIFLOW</t>
  </si>
  <si>
    <t>Precipitation</t>
  </si>
  <si>
    <t>CSR GRACE</t>
    <phoneticPr fontId="18" type="noConversion"/>
  </si>
  <si>
    <t>Date</t>
    <phoneticPr fontId="18" type="noConversion"/>
  </si>
  <si>
    <t>Time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</si>
</sst>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 wrapText="1"/>
    </xf>
    <xf numFmtId="22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 wrapText="1"/>
    </xf>
    <xf numFmtId="0" fontId="22" fillId="0" borderId="0" xfId="6" applyFont="1" applyFill="1" applyAlignment="1">
      <alignment horizontal="center" vertical="center"/>
    </xf>
    <xf numFmtId="14" fontId="2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colors>
    <mruColors>
      <color rgb="FFCC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5"/>
  <sheetViews>
    <sheetView tabSelected="1" zoomScale="102" zoomScaleNormal="55" workbookViewId="0">
      <pane ySplit="1" topLeftCell="A2" activePane="bottomLeft" state="frozen"/>
      <selection pane="bottomLeft" activeCell="F15" sqref="F15"/>
    </sheetView>
  </sheetViews>
  <sheetFormatPr defaultRowHeight="13.9" x14ac:dyDescent="0.4"/>
  <cols>
    <col min="1" max="1" width="21.265625" style="5" customWidth="1"/>
    <col min="2" max="2" width="14.46484375" style="12" customWidth="1"/>
    <col min="3" max="3" width="17.9296875" style="12" customWidth="1"/>
    <col min="4" max="4" width="5.9296875" style="12" customWidth="1"/>
    <col min="5" max="5" width="16.86328125" style="13" customWidth="1"/>
    <col min="6" max="6" width="14.6640625" style="12" customWidth="1"/>
    <col min="7" max="11" width="9.06640625" style="12"/>
    <col min="12" max="12" width="14.3984375" style="12" customWidth="1"/>
    <col min="13" max="13" width="18.33203125" style="12" customWidth="1"/>
    <col min="14" max="14" width="14.19921875" style="12" customWidth="1"/>
    <col min="15" max="15" width="13.1328125" style="12" customWidth="1"/>
  </cols>
  <sheetData>
    <row r="1" spans="1:16" s="2" customFormat="1" x14ac:dyDescent="0.4">
      <c r="A1" s="3" t="s">
        <v>10</v>
      </c>
      <c r="B1" s="6" t="s">
        <v>8</v>
      </c>
      <c r="C1" s="6" t="s">
        <v>6</v>
      </c>
      <c r="D1" s="6"/>
      <c r="E1" s="7" t="s">
        <v>9</v>
      </c>
      <c r="F1" s="8" t="s">
        <v>7</v>
      </c>
      <c r="G1" s="8"/>
      <c r="H1" s="8"/>
      <c r="I1" s="8"/>
      <c r="J1" s="6" t="s">
        <v>1</v>
      </c>
      <c r="K1" s="6" t="s">
        <v>5</v>
      </c>
      <c r="L1" s="6" t="s">
        <v>2</v>
      </c>
      <c r="M1" s="6" t="s">
        <v>3</v>
      </c>
      <c r="N1" s="6" t="s">
        <v>0</v>
      </c>
      <c r="O1" s="6" t="s">
        <v>4</v>
      </c>
      <c r="P1" s="1"/>
    </row>
    <row r="2" spans="1:16" x14ac:dyDescent="0.4">
      <c r="A2" s="4">
        <v>38017.666666666664</v>
      </c>
      <c r="B2" s="9">
        <v>-8.9939519740826395</v>
      </c>
      <c r="C2" s="10">
        <f>N2</f>
        <v>-9.5712203683560482</v>
      </c>
      <c r="D2" s="10"/>
      <c r="E2" s="11">
        <v>37987</v>
      </c>
      <c r="F2" s="12">
        <v>3.7061910423</v>
      </c>
      <c r="H2" s="12">
        <v>-8.0553202711254883</v>
      </c>
      <c r="J2" s="12">
        <v>-0.57580410782208302</v>
      </c>
      <c r="K2" s="10">
        <f>K26*0.7</f>
        <v>-0.5038927009135088</v>
      </c>
      <c r="L2" s="10">
        <f>L26*0.7</f>
        <v>-3.2185702028311347</v>
      </c>
      <c r="M2" s="10">
        <f t="shared" ref="M2" si="0">M26*0.7</f>
        <v>-5.2729533567893219</v>
      </c>
      <c r="N2" s="10">
        <f>SUM(J2:M2)</f>
        <v>-9.5712203683560482</v>
      </c>
      <c r="O2" s="12">
        <f>L2+M2</f>
        <v>-8.4915235596204575</v>
      </c>
    </row>
    <row r="3" spans="1:16" x14ac:dyDescent="0.4">
      <c r="A3" s="4">
        <v>38046.666666666664</v>
      </c>
      <c r="B3" s="9">
        <v>-8.3892077939719893</v>
      </c>
      <c r="C3" s="10">
        <f t="shared" ref="C3:C66" si="1">N3</f>
        <v>-10.089356017439755</v>
      </c>
      <c r="D3" s="10"/>
      <c r="E3" s="11">
        <v>38018</v>
      </c>
      <c r="F3" s="12">
        <v>7.8133505323999994</v>
      </c>
      <c r="H3" s="12">
        <v>-5.8858299325304051</v>
      </c>
      <c r="J3" s="12">
        <v>-0.56845582492998403</v>
      </c>
      <c r="K3" s="10">
        <f t="shared" ref="K3:M3" si="2">K27*0.7</f>
        <v>-0.39347208649415399</v>
      </c>
      <c r="L3" s="10">
        <f t="shared" si="2"/>
        <v>-2.8453260158150133</v>
      </c>
      <c r="M3" s="10">
        <f t="shared" si="2"/>
        <v>-6.2821020902006026</v>
      </c>
      <c r="N3" s="10">
        <f t="shared" ref="N3:N66" si="3">SUM(J3:M3)</f>
        <v>-10.089356017439755</v>
      </c>
      <c r="O3" s="12">
        <f t="shared" ref="O3:O66" si="4">L3+M3</f>
        <v>-9.1274281060156159</v>
      </c>
    </row>
    <row r="4" spans="1:16" x14ac:dyDescent="0.4">
      <c r="A4" s="4">
        <v>38077.666666666664</v>
      </c>
      <c r="B4" s="9">
        <v>-8.1419115304179108</v>
      </c>
      <c r="C4" s="10">
        <f t="shared" si="1"/>
        <v>-7.4709525427109229</v>
      </c>
      <c r="D4" s="10"/>
      <c r="E4" s="11">
        <v>38047</v>
      </c>
      <c r="F4" s="12">
        <v>6.4690166715000004</v>
      </c>
      <c r="H4" s="12">
        <v>-9.1682603167651529</v>
      </c>
      <c r="J4" s="12">
        <v>-0.49112555040278494</v>
      </c>
      <c r="K4" s="10">
        <f t="shared" ref="K4:M4" si="5">K28*0.7</f>
        <v>-0.12218229039737936</v>
      </c>
      <c r="L4" s="10">
        <f t="shared" si="5"/>
        <v>-0.31383797608919539</v>
      </c>
      <c r="M4" s="10">
        <f t="shared" si="5"/>
        <v>-6.5438067258215629</v>
      </c>
      <c r="N4" s="10">
        <f t="shared" si="3"/>
        <v>-7.4709525427109229</v>
      </c>
      <c r="O4" s="12">
        <f t="shared" si="4"/>
        <v>-6.8576447019107585</v>
      </c>
    </row>
    <row r="5" spans="1:16" x14ac:dyDescent="0.4">
      <c r="A5" s="4">
        <v>38107.666666666664</v>
      </c>
      <c r="B5" s="9">
        <v>-6.0145852469195704</v>
      </c>
      <c r="C5" s="10">
        <f t="shared" si="1"/>
        <v>-7.3356437139840684</v>
      </c>
      <c r="D5" s="10"/>
      <c r="E5" s="11">
        <v>38078</v>
      </c>
      <c r="F5" s="12">
        <v>15.228634738900002</v>
      </c>
      <c r="H5" s="12">
        <v>-5.4564825523017229</v>
      </c>
      <c r="J5" s="12">
        <v>-0.22712675842428354</v>
      </c>
      <c r="K5" s="10">
        <f t="shared" ref="K5:M5" si="6">K29*0.7</f>
        <v>-0.13862693332748702</v>
      </c>
      <c r="L5" s="10">
        <f t="shared" si="6"/>
        <v>-0.34058353361501542</v>
      </c>
      <c r="M5" s="10">
        <f t="shared" si="6"/>
        <v>-6.6293064886172823</v>
      </c>
      <c r="N5" s="10">
        <f t="shared" si="3"/>
        <v>-7.3356437139840684</v>
      </c>
      <c r="O5" s="12">
        <f t="shared" si="4"/>
        <v>-6.9698900222322981</v>
      </c>
    </row>
    <row r="6" spans="1:16" x14ac:dyDescent="0.4">
      <c r="A6" s="4">
        <v>38138.666666666664</v>
      </c>
      <c r="B6" s="9">
        <v>-2.3662848359969999</v>
      </c>
      <c r="C6" s="10">
        <f t="shared" si="1"/>
        <v>-2.4310792528235714</v>
      </c>
      <c r="D6" s="10"/>
      <c r="E6" s="11">
        <v>38108</v>
      </c>
      <c r="F6" s="12">
        <v>26.785446345399997</v>
      </c>
      <c r="H6" s="12">
        <v>-4.076619072700673</v>
      </c>
      <c r="J6" s="12">
        <v>8.0084551532715764E-2</v>
      </c>
      <c r="K6" s="10">
        <f>K30*0.6</f>
        <v>0.38562531080685519</v>
      </c>
      <c r="L6" s="10">
        <f t="shared" ref="L6:M6" si="7">L30*0.6</f>
        <v>1.4204154453659363</v>
      </c>
      <c r="M6" s="10">
        <f t="shared" si="7"/>
        <v>-4.3172045605290785</v>
      </c>
      <c r="N6" s="10">
        <f t="shared" si="3"/>
        <v>-2.4310792528235714</v>
      </c>
      <c r="O6" s="12">
        <f t="shared" si="4"/>
        <v>-2.8967891151631422</v>
      </c>
    </row>
    <row r="7" spans="1:16" x14ac:dyDescent="0.4">
      <c r="A7" s="4">
        <v>38168.666666666664</v>
      </c>
      <c r="B7" s="9">
        <v>1.69772636621249</v>
      </c>
      <c r="C7" s="10">
        <f t="shared" si="1"/>
        <v>4.8107739386054806</v>
      </c>
      <c r="D7" s="10"/>
      <c r="E7" s="11">
        <v>38139</v>
      </c>
      <c r="F7" s="12">
        <v>14.347664219</v>
      </c>
      <c r="H7" s="12">
        <v>-4.9718022748016626</v>
      </c>
      <c r="J7" s="12">
        <v>0.1935785162424164</v>
      </c>
      <c r="K7" s="10">
        <f>K31*0.6</f>
        <v>0.57388363707072509</v>
      </c>
      <c r="L7" s="10">
        <f t="shared" ref="L7:M7" si="8">L31*0.6</f>
        <v>3.2932895934214157</v>
      </c>
      <c r="M7" s="10">
        <f t="shared" si="8"/>
        <v>0.75002219187092278</v>
      </c>
      <c r="N7" s="10">
        <f t="shared" si="3"/>
        <v>4.8107739386054806</v>
      </c>
      <c r="O7" s="12">
        <f t="shared" si="4"/>
        <v>4.0433117852923388</v>
      </c>
    </row>
    <row r="8" spans="1:16" x14ac:dyDescent="0.4">
      <c r="A8" s="4">
        <v>38199.666666666664</v>
      </c>
      <c r="B8" s="9">
        <v>4.1219395812756803</v>
      </c>
      <c r="C8" s="10">
        <f t="shared" si="1"/>
        <v>5.7811425349600878</v>
      </c>
      <c r="D8" s="10"/>
      <c r="E8" s="11">
        <v>38169</v>
      </c>
      <c r="F8" s="12">
        <v>25.947480271500002</v>
      </c>
      <c r="H8" s="12">
        <v>-4.1991708320554846</v>
      </c>
      <c r="J8" s="12">
        <v>0.89268400604891518</v>
      </c>
      <c r="K8" s="10">
        <f>K32*0.7</f>
        <v>0.44882862171874893</v>
      </c>
      <c r="L8" s="10">
        <f>L32*0.7</f>
        <v>1.9424482653914044</v>
      </c>
      <c r="M8" s="10">
        <f>M32*0.7</f>
        <v>2.4971816418010189</v>
      </c>
      <c r="N8" s="10">
        <f>SUM(J8:M8)</f>
        <v>5.7811425349600878</v>
      </c>
      <c r="O8" s="12">
        <f t="shared" si="4"/>
        <v>4.4396299071924235</v>
      </c>
    </row>
    <row r="9" spans="1:16" x14ac:dyDescent="0.4">
      <c r="A9" s="4">
        <v>38230.666666666664</v>
      </c>
      <c r="B9" s="9">
        <v>6.4712797366863803</v>
      </c>
      <c r="C9" s="10">
        <f t="shared" si="1"/>
        <v>5.8199905327571093</v>
      </c>
      <c r="D9" s="10"/>
      <c r="E9" s="11">
        <v>38200</v>
      </c>
      <c r="F9" s="12">
        <v>25.763967920500001</v>
      </c>
      <c r="H9" s="12">
        <v>-3.7045873195716235</v>
      </c>
      <c r="J9" s="12">
        <v>8.0784843468215684E-2</v>
      </c>
      <c r="K9" s="10">
        <f t="shared" ref="K9:M9" si="9">K33*0.6</f>
        <v>0.44601963897459518</v>
      </c>
      <c r="L9" s="10">
        <f t="shared" si="9"/>
        <v>1.7739653159207958</v>
      </c>
      <c r="M9" s="10">
        <f t="shared" si="9"/>
        <v>3.5192207343935027</v>
      </c>
      <c r="N9" s="10">
        <f t="shared" si="3"/>
        <v>5.8199905327571093</v>
      </c>
      <c r="O9" s="12">
        <f t="shared" si="4"/>
        <v>5.2931860503142989</v>
      </c>
    </row>
    <row r="10" spans="1:16" x14ac:dyDescent="0.4">
      <c r="A10" s="4">
        <v>38260.666666666664</v>
      </c>
      <c r="B10" s="9">
        <v>4.1669278258740103</v>
      </c>
      <c r="C10" s="10">
        <f t="shared" si="1"/>
        <v>4.0841579561587951</v>
      </c>
      <c r="D10" s="10"/>
      <c r="E10" s="11">
        <v>38231</v>
      </c>
      <c r="F10" s="12">
        <v>12.469719060699999</v>
      </c>
      <c r="H10" s="12">
        <v>-2.2313473437350329</v>
      </c>
      <c r="J10" s="12">
        <v>-9.0345459424284513E-2</v>
      </c>
      <c r="K10" s="10">
        <f t="shared" ref="K10:M10" si="10">K34*0.6</f>
        <v>0.11936651023072535</v>
      </c>
      <c r="L10" s="10">
        <f t="shared" si="10"/>
        <v>0.73489527210143635</v>
      </c>
      <c r="M10" s="10">
        <f t="shared" si="10"/>
        <v>3.3202416332509181</v>
      </c>
      <c r="N10" s="10">
        <f t="shared" si="3"/>
        <v>4.0841579561587951</v>
      </c>
      <c r="O10" s="12">
        <f t="shared" si="4"/>
        <v>4.055136905352354</v>
      </c>
    </row>
    <row r="11" spans="1:16" x14ac:dyDescent="0.4">
      <c r="A11" s="4">
        <v>38291.666666666664</v>
      </c>
      <c r="B11" s="9">
        <v>-2.81159381993989</v>
      </c>
      <c r="C11" s="10">
        <f t="shared" si="1"/>
        <v>0.65969306072457545</v>
      </c>
      <c r="D11" s="10"/>
      <c r="E11" s="11">
        <v>38261</v>
      </c>
      <c r="F11" s="12">
        <v>0.60803218570000006</v>
      </c>
      <c r="H11" s="12">
        <v>-8.3927721573135301</v>
      </c>
      <c r="J11" s="12">
        <v>-0.31840304201568337</v>
      </c>
      <c r="K11" s="10">
        <f t="shared" ref="K11:M11" si="11">K35*0.7</f>
        <v>-0.40498285215867036</v>
      </c>
      <c r="L11" s="10">
        <f t="shared" si="11"/>
        <v>-1.1012306216053145</v>
      </c>
      <c r="M11" s="10">
        <f t="shared" si="11"/>
        <v>2.4843095765042436</v>
      </c>
      <c r="N11" s="10">
        <f t="shared" si="3"/>
        <v>0.65969306072457545</v>
      </c>
      <c r="O11" s="12">
        <f t="shared" si="4"/>
        <v>1.3830789548989291</v>
      </c>
    </row>
    <row r="12" spans="1:16" x14ac:dyDescent="0.4">
      <c r="A12" s="4">
        <v>38321.666666666664</v>
      </c>
      <c r="B12" s="9">
        <v>-5.1421761402177903</v>
      </c>
      <c r="C12" s="10">
        <f t="shared" si="1"/>
        <v>-1.3707150108906783</v>
      </c>
      <c r="D12" s="10"/>
      <c r="E12" s="11">
        <v>38292</v>
      </c>
      <c r="F12" s="12">
        <v>0.67127545119999998</v>
      </c>
      <c r="H12" s="12">
        <v>-12.116760606401698</v>
      </c>
      <c r="J12" s="12">
        <v>-0.3956345557575851</v>
      </c>
      <c r="K12" s="10">
        <f t="shared" ref="K12:M12" si="12">K36*0.7</f>
        <v>-0.31034177907748706</v>
      </c>
      <c r="L12" s="10">
        <f t="shared" si="12"/>
        <v>-1.6257206183150137</v>
      </c>
      <c r="M12" s="10">
        <f t="shared" si="12"/>
        <v>0.96098194225940758</v>
      </c>
      <c r="N12" s="10">
        <f t="shared" si="3"/>
        <v>-1.3707150108906783</v>
      </c>
      <c r="O12" s="12">
        <f t="shared" si="4"/>
        <v>-0.6647386760556061</v>
      </c>
    </row>
    <row r="13" spans="1:16" x14ac:dyDescent="0.4">
      <c r="A13" s="4">
        <v>38352.666666666664</v>
      </c>
      <c r="B13" s="9">
        <v>-9.6481146056786198</v>
      </c>
      <c r="C13" s="10">
        <f t="shared" si="1"/>
        <v>-1.5931859784431759</v>
      </c>
      <c r="D13" s="10"/>
      <c r="E13" s="11">
        <v>38322</v>
      </c>
      <c r="F13" s="12">
        <v>0.2559285697</v>
      </c>
      <c r="H13" s="12">
        <v>-14.258067406990907</v>
      </c>
      <c r="J13" s="12">
        <v>-0.48908682491888378</v>
      </c>
      <c r="K13" s="10">
        <f t="shared" ref="K13:M13" si="13">K37*0.7</f>
        <v>-0.27004021762318603</v>
      </c>
      <c r="L13" s="10">
        <f t="shared" si="13"/>
        <v>-0.8436657354118049</v>
      </c>
      <c r="M13" s="10">
        <f t="shared" si="13"/>
        <v>9.6067995106986701E-3</v>
      </c>
      <c r="N13" s="10">
        <f t="shared" si="3"/>
        <v>-1.5931859784431759</v>
      </c>
      <c r="O13" s="12">
        <f t="shared" si="4"/>
        <v>-0.83405893590110625</v>
      </c>
    </row>
    <row r="14" spans="1:16" x14ac:dyDescent="0.4">
      <c r="A14" s="4">
        <v>38383.666666666664</v>
      </c>
      <c r="B14" s="9">
        <v>-10.517547694465399</v>
      </c>
      <c r="C14" s="10">
        <f t="shared" si="1"/>
        <v>-3.8691336200011355</v>
      </c>
      <c r="D14" s="10"/>
      <c r="E14" s="11">
        <v>38353</v>
      </c>
      <c r="F14" s="12">
        <v>0.99590995450000008</v>
      </c>
      <c r="H14" s="12">
        <v>-15.61719405705548</v>
      </c>
      <c r="J14" s="12">
        <v>-0.58115362072528498</v>
      </c>
      <c r="K14" s="10">
        <f t="shared" ref="K14:M14" si="14">K38*0.7</f>
        <v>-0.47342613308770232</v>
      </c>
      <c r="L14" s="10">
        <f t="shared" si="14"/>
        <v>-1.5550565558633753</v>
      </c>
      <c r="M14" s="10">
        <f t="shared" si="14"/>
        <v>-1.2594973103247724</v>
      </c>
      <c r="N14" s="10">
        <f t="shared" si="3"/>
        <v>-3.8691336200011355</v>
      </c>
      <c r="O14" s="12">
        <f t="shared" si="4"/>
        <v>-2.814553866188148</v>
      </c>
    </row>
    <row r="15" spans="1:16" x14ac:dyDescent="0.4">
      <c r="A15" s="4">
        <v>38411.666666666664</v>
      </c>
      <c r="B15" s="9">
        <v>-10.4175391447798</v>
      </c>
      <c r="C15" s="10">
        <f t="shared" si="1"/>
        <v>-20.003642569235843</v>
      </c>
      <c r="D15" s="10"/>
      <c r="E15" s="11">
        <v>38384</v>
      </c>
      <c r="F15" s="12">
        <v>4.2054179166000001</v>
      </c>
      <c r="H15" s="12">
        <v>-15.991912873454135</v>
      </c>
      <c r="J15" s="12">
        <v>-0.57760077725758485</v>
      </c>
      <c r="K15" s="12">
        <v>-0.63567324017022042</v>
      </c>
      <c r="L15" s="12">
        <v>-4.9491468250929067</v>
      </c>
      <c r="M15" s="12">
        <v>-13.841221726715133</v>
      </c>
      <c r="N15" s="10">
        <f t="shared" si="3"/>
        <v>-20.003642569235843</v>
      </c>
      <c r="O15" s="12">
        <f t="shared" si="4"/>
        <v>-18.79036855180804</v>
      </c>
    </row>
    <row r="16" spans="1:16" x14ac:dyDescent="0.4">
      <c r="A16" s="4">
        <v>38442.666666666664</v>
      </c>
      <c r="B16" s="9">
        <v>-9.9555996299636291</v>
      </c>
      <c r="C16" s="10">
        <f t="shared" si="1"/>
        <v>-17.71198668088913</v>
      </c>
      <c r="D16" s="10"/>
      <c r="E16" s="11">
        <v>38412</v>
      </c>
      <c r="F16" s="12">
        <v>9.3499081839000002</v>
      </c>
      <c r="H16" s="12">
        <v>-13.5348816732168</v>
      </c>
      <c r="J16" s="12">
        <v>-0.46486426878988496</v>
      </c>
      <c r="K16" s="12">
        <v>-0.29150993430040439</v>
      </c>
      <c r="L16" s="12">
        <v>-2.473844488422408</v>
      </c>
      <c r="M16" s="12">
        <v>-14.481767989376433</v>
      </c>
      <c r="N16" s="10">
        <f t="shared" si="3"/>
        <v>-17.71198668088913</v>
      </c>
      <c r="O16" s="12">
        <f t="shared" si="4"/>
        <v>-16.955612477798841</v>
      </c>
    </row>
    <row r="17" spans="1:15" x14ac:dyDescent="0.4">
      <c r="A17" s="4">
        <v>38472.666666666664</v>
      </c>
      <c r="B17" s="9">
        <v>-5.7308645159773697</v>
      </c>
      <c r="C17" s="10">
        <f t="shared" si="1"/>
        <v>-16.753650398719117</v>
      </c>
      <c r="D17" s="10"/>
      <c r="E17" s="11">
        <v>38443</v>
      </c>
      <c r="F17" s="12">
        <v>14.4444855285</v>
      </c>
      <c r="H17" s="12">
        <v>-12.600392723868364</v>
      </c>
      <c r="J17" s="12">
        <v>-0.19820322475758445</v>
      </c>
      <c r="K17" s="12">
        <v>-9.6518822487914324E-3</v>
      </c>
      <c r="L17" s="12">
        <v>-1.661024648497607</v>
      </c>
      <c r="M17" s="12">
        <v>-14.884770643215134</v>
      </c>
      <c r="N17" s="10">
        <f t="shared" si="3"/>
        <v>-16.753650398719117</v>
      </c>
      <c r="O17" s="12">
        <f t="shared" si="4"/>
        <v>-16.545795291712743</v>
      </c>
    </row>
    <row r="18" spans="1:15" x14ac:dyDescent="0.4">
      <c r="A18" s="4">
        <v>38503.666666666664</v>
      </c>
      <c r="B18" s="9">
        <v>5.6493782742515597</v>
      </c>
      <c r="C18" s="10">
        <f t="shared" si="1"/>
        <v>-9.5864419735664352</v>
      </c>
      <c r="D18" s="10"/>
      <c r="E18" s="11">
        <v>38473</v>
      </c>
      <c r="F18" s="12">
        <v>37.946779671399995</v>
      </c>
      <c r="H18" s="12">
        <v>-5.6157912165393542</v>
      </c>
      <c r="J18" s="12">
        <v>0.24432051411341504</v>
      </c>
      <c r="K18" s="12">
        <v>0.84023276786088863</v>
      </c>
      <c r="L18" s="12">
        <v>1.7203529731904936</v>
      </c>
      <c r="M18" s="12">
        <v>-12.391348228731232</v>
      </c>
      <c r="N18" s="10">
        <f t="shared" si="3"/>
        <v>-9.5864419735664352</v>
      </c>
      <c r="O18" s="12">
        <f t="shared" si="4"/>
        <v>-10.670995255540738</v>
      </c>
    </row>
    <row r="19" spans="1:15" x14ac:dyDescent="0.4">
      <c r="A19" s="4">
        <v>38533.666666666664</v>
      </c>
      <c r="B19" s="9">
        <v>6.7978247004043002</v>
      </c>
      <c r="C19" s="10">
        <f t="shared" si="1"/>
        <v>-0.32297901308588539</v>
      </c>
      <c r="D19" s="10"/>
      <c r="E19" s="11">
        <v>38504</v>
      </c>
      <c r="F19" s="12">
        <v>58.033111746599999</v>
      </c>
      <c r="H19" s="12">
        <v>2.5806456092983057</v>
      </c>
      <c r="J19" s="12">
        <v>1.6325349535757159</v>
      </c>
      <c r="K19" s="12">
        <v>0.97703521185120856</v>
      </c>
      <c r="L19" s="12">
        <v>3.9512847313690234</v>
      </c>
      <c r="M19" s="12">
        <v>-6.8838339098818331</v>
      </c>
      <c r="N19" s="10">
        <f t="shared" si="3"/>
        <v>-0.32297901308588539</v>
      </c>
      <c r="O19" s="12">
        <f t="shared" si="4"/>
        <v>-2.9325491785128097</v>
      </c>
    </row>
    <row r="20" spans="1:15" x14ac:dyDescent="0.4">
      <c r="A20" s="4">
        <v>38564.666666666664</v>
      </c>
      <c r="B20" s="9">
        <v>3.5647050061157501</v>
      </c>
      <c r="C20" s="10">
        <f t="shared" si="1"/>
        <v>1.0424825059496849</v>
      </c>
      <c r="D20" s="10"/>
      <c r="E20" s="11">
        <v>38534</v>
      </c>
      <c r="F20" s="12">
        <v>18.5226802197</v>
      </c>
      <c r="H20" s="12">
        <v>5.1337034020735954</v>
      </c>
      <c r="J20" s="12">
        <v>0.58852455862951558</v>
      </c>
      <c r="K20" s="12">
        <v>0.33321149153830854</v>
      </c>
      <c r="L20" s="12">
        <v>2.0509832219969937</v>
      </c>
      <c r="M20" s="12">
        <v>-1.930236766215133</v>
      </c>
      <c r="N20" s="10">
        <f t="shared" si="3"/>
        <v>1.0424825059496849</v>
      </c>
      <c r="O20" s="12">
        <f t="shared" si="4"/>
        <v>0.12074645578186072</v>
      </c>
    </row>
    <row r="21" spans="1:15" x14ac:dyDescent="0.4">
      <c r="A21" s="4">
        <v>38595.666666666664</v>
      </c>
      <c r="B21" s="9">
        <v>7.9578348826392897</v>
      </c>
      <c r="C21" s="10">
        <f t="shared" si="1"/>
        <v>1.434841219530294</v>
      </c>
      <c r="D21" s="10"/>
      <c r="E21" s="11">
        <v>38565</v>
      </c>
      <c r="F21" s="12">
        <v>31.995058054800001</v>
      </c>
      <c r="H21" s="12">
        <v>5.6400127050090356</v>
      </c>
      <c r="J21" s="12">
        <v>0.10271199540371612</v>
      </c>
      <c r="K21" s="12">
        <v>0.80527969821572853</v>
      </c>
      <c r="L21" s="12">
        <v>1.6991982599646924</v>
      </c>
      <c r="M21" s="12">
        <v>-1.172348734053843</v>
      </c>
      <c r="N21" s="10">
        <f t="shared" si="3"/>
        <v>1.434841219530294</v>
      </c>
      <c r="O21" s="12">
        <f t="shared" si="4"/>
        <v>0.52684952591084944</v>
      </c>
    </row>
    <row r="22" spans="1:15" x14ac:dyDescent="0.4">
      <c r="A22" s="4">
        <v>38625.666666666664</v>
      </c>
      <c r="B22" s="9">
        <v>4.9761967935015203</v>
      </c>
      <c r="C22" s="10">
        <f t="shared" si="1"/>
        <v>1.3224790798808153</v>
      </c>
      <c r="D22" s="10"/>
      <c r="E22" s="11">
        <v>38596</v>
      </c>
      <c r="F22" s="12">
        <v>18.707336768899999</v>
      </c>
      <c r="H22" s="12">
        <v>5.374466653098307</v>
      </c>
      <c r="J22" s="12">
        <v>-3.8856064757585074E-2</v>
      </c>
      <c r="K22" s="12">
        <v>0.58916739531787854</v>
      </c>
      <c r="L22" s="12">
        <v>1.0234269131689935</v>
      </c>
      <c r="M22" s="12">
        <v>-0.2512591638484718</v>
      </c>
      <c r="N22" s="10">
        <f t="shared" si="3"/>
        <v>1.3224790798808153</v>
      </c>
      <c r="O22" s="12">
        <f t="shared" si="4"/>
        <v>0.77216774932052168</v>
      </c>
    </row>
    <row r="23" spans="1:15" x14ac:dyDescent="0.4">
      <c r="A23" s="4">
        <v>38656.666666666664</v>
      </c>
      <c r="B23" s="9">
        <v>-0.190745033320082</v>
      </c>
      <c r="C23" s="10">
        <f t="shared" si="1"/>
        <v>-3.9511683836922677</v>
      </c>
      <c r="D23" s="10"/>
      <c r="E23" s="11">
        <v>38626</v>
      </c>
      <c r="F23" s="12">
        <v>0.55251223449999998</v>
      </c>
      <c r="H23" s="12">
        <v>-0.11582878174576061</v>
      </c>
      <c r="J23" s="12">
        <v>-0.23451274201568495</v>
      </c>
      <c r="K23" s="12">
        <v>-0.62621888287782335</v>
      </c>
      <c r="L23" s="12">
        <v>-1.5078033922933063</v>
      </c>
      <c r="M23" s="12">
        <v>-1.5826333665054531</v>
      </c>
      <c r="N23" s="10">
        <f t="shared" si="3"/>
        <v>-3.9511683836922677</v>
      </c>
      <c r="O23" s="12">
        <f t="shared" si="4"/>
        <v>-3.0904367587987593</v>
      </c>
    </row>
    <row r="24" spans="1:15" x14ac:dyDescent="0.4">
      <c r="A24" s="4">
        <v>38686.666666666664</v>
      </c>
      <c r="B24" s="9">
        <v>-1.17587277423347</v>
      </c>
      <c r="C24" s="10">
        <f t="shared" si="1"/>
        <v>-8.0989556249681485</v>
      </c>
      <c r="D24" s="10"/>
      <c r="E24" s="11">
        <v>38657</v>
      </c>
      <c r="F24" s="12">
        <v>2.6645103047999998</v>
      </c>
      <c r="H24" s="12">
        <v>-4.4189675389180598</v>
      </c>
      <c r="J24" s="12">
        <v>-0.31927354675758401</v>
      </c>
      <c r="K24" s="12">
        <v>-0.65890595083112435</v>
      </c>
      <c r="L24" s="12">
        <v>-3.2981924704976073</v>
      </c>
      <c r="M24" s="12">
        <v>-3.8225836568818323</v>
      </c>
      <c r="N24" s="10">
        <f t="shared" si="3"/>
        <v>-8.0989556249681485</v>
      </c>
      <c r="O24" s="12">
        <f t="shared" si="4"/>
        <v>-7.1207761273794397</v>
      </c>
    </row>
    <row r="25" spans="1:15" x14ac:dyDescent="0.4">
      <c r="A25" s="4">
        <v>38717.666666666664</v>
      </c>
      <c r="B25" s="9">
        <v>-5.41791805799821</v>
      </c>
      <c r="C25" s="10">
        <f t="shared" si="1"/>
        <v>-11.091098040534277</v>
      </c>
      <c r="D25" s="10"/>
      <c r="E25" s="11">
        <v>38687</v>
      </c>
      <c r="F25" s="12">
        <v>0.35345216260000001</v>
      </c>
      <c r="H25" s="12">
        <v>-7.3042992511522318</v>
      </c>
      <c r="J25" s="12">
        <v>-0.41312810040278336</v>
      </c>
      <c r="K25" s="12">
        <v>-0.74365982749395265</v>
      </c>
      <c r="L25" s="12">
        <v>-4.1841811177772072</v>
      </c>
      <c r="M25" s="12">
        <v>-5.7501289948603329</v>
      </c>
      <c r="N25" s="10">
        <f t="shared" si="3"/>
        <v>-11.091098040534277</v>
      </c>
      <c r="O25" s="12">
        <f t="shared" si="4"/>
        <v>-9.9343101126375402</v>
      </c>
    </row>
    <row r="26" spans="1:15" x14ac:dyDescent="0.4">
      <c r="A26" s="4">
        <v>38748.666666666664</v>
      </c>
      <c r="B26" s="9">
        <v>-5.7566417369797902</v>
      </c>
      <c r="C26" s="10">
        <f t="shared" si="1"/>
        <v>-13.32179258282455</v>
      </c>
      <c r="D26" s="10"/>
      <c r="E26" s="11">
        <v>38718</v>
      </c>
      <c r="F26" s="12">
        <v>1.4273261842</v>
      </c>
      <c r="H26" s="12">
        <v>-9.3181931651199434</v>
      </c>
      <c r="J26" s="12">
        <v>-0.47119792491888468</v>
      </c>
      <c r="K26" s="12">
        <v>-0.71984671559072688</v>
      </c>
      <c r="L26" s="12">
        <v>-4.5979574326159067</v>
      </c>
      <c r="M26" s="12">
        <v>-7.5327905096990317</v>
      </c>
      <c r="N26" s="10">
        <f t="shared" si="3"/>
        <v>-13.32179258282455</v>
      </c>
      <c r="O26" s="12">
        <f t="shared" si="4"/>
        <v>-12.130747942314938</v>
      </c>
    </row>
    <row r="27" spans="1:15" x14ac:dyDescent="0.4">
      <c r="A27" s="4">
        <v>38776.666666666664</v>
      </c>
      <c r="B27" s="9">
        <v>-8.9625535967064192</v>
      </c>
      <c r="C27" s="10">
        <f t="shared" si="1"/>
        <v>-14.115923506557259</v>
      </c>
      <c r="D27" s="10"/>
      <c r="E27" s="11">
        <v>38749</v>
      </c>
      <c r="F27" s="12">
        <v>8.6697328987999995</v>
      </c>
      <c r="H27" s="12">
        <v>-9.8932970642398104</v>
      </c>
      <c r="J27" s="12">
        <v>-0.51463751725758478</v>
      </c>
      <c r="K27" s="12">
        <v>-0.56210298070593434</v>
      </c>
      <c r="L27" s="12">
        <v>-4.0647514511643053</v>
      </c>
      <c r="M27" s="12">
        <v>-8.9744315574294333</v>
      </c>
      <c r="N27" s="10">
        <f t="shared" si="3"/>
        <v>-14.115923506557259</v>
      </c>
      <c r="O27" s="12">
        <f t="shared" si="4"/>
        <v>-13.039183008593739</v>
      </c>
    </row>
    <row r="28" spans="1:15" x14ac:dyDescent="0.4">
      <c r="A28" s="4">
        <v>38807.666666666664</v>
      </c>
      <c r="B28" s="9">
        <v>-6.9638083461181104</v>
      </c>
      <c r="C28" s="10">
        <f t="shared" si="1"/>
        <v>-10.277172633147039</v>
      </c>
      <c r="D28" s="10"/>
      <c r="E28" s="11">
        <v>38777</v>
      </c>
      <c r="F28" s="12">
        <v>12.474636544700001</v>
      </c>
      <c r="H28" s="12">
        <v>-6.0439226022489683</v>
      </c>
      <c r="J28" s="12">
        <v>-0.30599121556398501</v>
      </c>
      <c r="K28" s="12">
        <v>-0.17454612913911338</v>
      </c>
      <c r="L28" s="12">
        <v>-0.44833996584170777</v>
      </c>
      <c r="M28" s="12">
        <v>-9.3482953226022332</v>
      </c>
      <c r="N28" s="10">
        <f t="shared" si="3"/>
        <v>-10.277172633147039</v>
      </c>
      <c r="O28" s="12">
        <f t="shared" si="4"/>
        <v>-9.7966352884439409</v>
      </c>
    </row>
    <row r="29" spans="1:15" x14ac:dyDescent="0.4">
      <c r="A29" s="4">
        <v>38837.666666666664</v>
      </c>
      <c r="B29" s="9">
        <v>0.49379226987910502</v>
      </c>
      <c r="C29" s="10">
        <f t="shared" si="1"/>
        <v>-10.213950301652549</v>
      </c>
      <c r="D29" s="10"/>
      <c r="E29" s="11">
        <v>38808</v>
      </c>
      <c r="F29" s="12">
        <v>13.716554268199999</v>
      </c>
      <c r="H29" s="12">
        <v>-6.0613348078350331</v>
      </c>
      <c r="J29" s="12">
        <v>-5.8926079424283628E-2</v>
      </c>
      <c r="K29" s="12">
        <v>-0.19803847618212433</v>
      </c>
      <c r="L29" s="12">
        <v>-0.48654790516430779</v>
      </c>
      <c r="M29" s="12">
        <v>-9.4704378408818322</v>
      </c>
      <c r="N29" s="10">
        <f t="shared" si="3"/>
        <v>-10.213950301652549</v>
      </c>
      <c r="O29" s="12">
        <f t="shared" si="4"/>
        <v>-9.95698574604614</v>
      </c>
    </row>
    <row r="30" spans="1:15" x14ac:dyDescent="0.4">
      <c r="A30" s="4">
        <v>38868.666666666664</v>
      </c>
      <c r="B30" s="9">
        <v>7.9585454212391697</v>
      </c>
      <c r="C30" s="10">
        <f t="shared" si="1"/>
        <v>-3.8570795486309639</v>
      </c>
      <c r="D30" s="10"/>
      <c r="E30" s="11">
        <v>38838</v>
      </c>
      <c r="F30" s="12">
        <v>50.031525683699996</v>
      </c>
      <c r="H30" s="12">
        <v>5.8375232589665593E-2</v>
      </c>
      <c r="J30" s="12">
        <v>0.32819345862951543</v>
      </c>
      <c r="K30" s="12">
        <v>0.64270885134475864</v>
      </c>
      <c r="L30" s="12">
        <v>2.3673590756098939</v>
      </c>
      <c r="M30" s="12">
        <v>-7.1953409342151318</v>
      </c>
      <c r="N30" s="10">
        <f t="shared" si="3"/>
        <v>-3.8570795486309639</v>
      </c>
      <c r="O30" s="12">
        <f t="shared" si="4"/>
        <v>-4.8279818586052379</v>
      </c>
    </row>
    <row r="31" spans="1:15" x14ac:dyDescent="0.4">
      <c r="A31" s="4">
        <v>38898.666666666664</v>
      </c>
      <c r="B31" s="9">
        <v>9.3524000969126693</v>
      </c>
      <c r="C31" s="10">
        <f t="shared" si="1"/>
        <v>8.8864328848475544</v>
      </c>
      <c r="D31" s="10"/>
      <c r="E31" s="11">
        <v>38869</v>
      </c>
      <c r="F31" s="12">
        <v>41.305477129799996</v>
      </c>
      <c r="H31" s="12">
        <v>12.426189782164968</v>
      </c>
      <c r="J31" s="12">
        <v>1.1911071809091158</v>
      </c>
      <c r="K31" s="12">
        <v>0.95647272845120856</v>
      </c>
      <c r="L31" s="12">
        <v>5.4888159890356931</v>
      </c>
      <c r="M31" s="12">
        <v>1.2500369864515379</v>
      </c>
      <c r="N31" s="10">
        <f t="shared" si="3"/>
        <v>8.8864328848475544</v>
      </c>
      <c r="O31" s="12">
        <f t="shared" si="4"/>
        <v>6.7388529754872311</v>
      </c>
    </row>
    <row r="32" spans="1:15" x14ac:dyDescent="0.4">
      <c r="A32" s="4">
        <v>38929.666666666664</v>
      </c>
      <c r="B32" s="9">
        <v>14.2416861272422</v>
      </c>
      <c r="C32" s="10">
        <f t="shared" si="1"/>
        <v>8.0251344556915356</v>
      </c>
      <c r="D32" s="10"/>
      <c r="E32" s="11">
        <v>38899</v>
      </c>
      <c r="F32" s="12">
        <v>33.7111102223</v>
      </c>
      <c r="H32" s="12">
        <v>11.633302379718737</v>
      </c>
      <c r="J32" s="12">
        <v>1.0416222715327166</v>
      </c>
      <c r="K32" s="12">
        <v>0.64118374531249855</v>
      </c>
      <c r="L32" s="12">
        <v>2.7749260934162923</v>
      </c>
      <c r="M32" s="12">
        <v>3.5674023454300272</v>
      </c>
      <c r="N32" s="10">
        <f t="shared" si="3"/>
        <v>8.0251344556915356</v>
      </c>
      <c r="O32" s="12">
        <f t="shared" si="4"/>
        <v>6.3423284388463195</v>
      </c>
    </row>
    <row r="33" spans="1:15" x14ac:dyDescent="0.4">
      <c r="A33" s="4">
        <v>38960.666666666664</v>
      </c>
      <c r="B33" s="9">
        <v>10.705319367042399</v>
      </c>
      <c r="C33" s="10">
        <f t="shared" si="1"/>
        <v>10.375173567659406</v>
      </c>
      <c r="D33" s="10"/>
      <c r="E33" s="11">
        <v>38930</v>
      </c>
      <c r="F33" s="12">
        <v>29.7545181162</v>
      </c>
      <c r="H33" s="12">
        <v>14.205533942299407</v>
      </c>
      <c r="J33" s="12">
        <v>0.80983075217791622</v>
      </c>
      <c r="K33" s="12">
        <v>0.74336606495765867</v>
      </c>
      <c r="L33" s="12">
        <v>2.9566088598679929</v>
      </c>
      <c r="M33" s="12">
        <v>5.865367890655838</v>
      </c>
      <c r="N33" s="10">
        <f t="shared" si="3"/>
        <v>10.375173567659406</v>
      </c>
      <c r="O33" s="12">
        <f t="shared" si="4"/>
        <v>8.8219767505238309</v>
      </c>
    </row>
    <row r="34" spans="1:15" x14ac:dyDescent="0.4">
      <c r="A34" s="4">
        <v>38990.666666666664</v>
      </c>
      <c r="B34" s="9">
        <v>7.3223134708452697</v>
      </c>
      <c r="C34" s="10">
        <f t="shared" si="1"/>
        <v>6.9871923338808823</v>
      </c>
      <c r="D34" s="10"/>
      <c r="E34" s="11">
        <v>38961</v>
      </c>
      <c r="F34" s="12">
        <v>13.2470751439</v>
      </c>
      <c r="H34" s="12">
        <v>11.259279286064963</v>
      </c>
      <c r="J34" s="12">
        <v>2.968664124241549E-2</v>
      </c>
      <c r="K34" s="12">
        <v>0.19894418371787559</v>
      </c>
      <c r="L34" s="12">
        <v>1.2248254535023939</v>
      </c>
      <c r="M34" s="12">
        <v>5.5337360554181974</v>
      </c>
      <c r="N34" s="10">
        <f t="shared" si="3"/>
        <v>6.9871923338808823</v>
      </c>
      <c r="O34" s="12">
        <f t="shared" si="4"/>
        <v>6.7585615089205913</v>
      </c>
    </row>
    <row r="35" spans="1:15" x14ac:dyDescent="0.4">
      <c r="A35" s="4">
        <v>39021.666666666664</v>
      </c>
      <c r="B35" s="9">
        <v>3.4854061291874299</v>
      </c>
      <c r="C35" s="10">
        <f t="shared" si="1"/>
        <v>1.245965645723913</v>
      </c>
      <c r="D35" s="10"/>
      <c r="E35" s="11">
        <v>38991</v>
      </c>
      <c r="F35" s="12">
        <v>4.3812195676999997</v>
      </c>
      <c r="H35" s="12">
        <v>5.2599159557509978</v>
      </c>
      <c r="J35" s="12">
        <v>-0.15131450104788513</v>
      </c>
      <c r="K35" s="12">
        <v>-0.5785469316552434</v>
      </c>
      <c r="L35" s="12">
        <v>-1.5731866022933065</v>
      </c>
      <c r="M35" s="12">
        <v>3.5490136807203481</v>
      </c>
      <c r="N35" s="10">
        <f t="shared" si="3"/>
        <v>1.245965645723913</v>
      </c>
      <c r="O35" s="12">
        <f t="shared" si="4"/>
        <v>1.9758270784270415</v>
      </c>
    </row>
    <row r="36" spans="1:15" x14ac:dyDescent="0.4">
      <c r="A36" s="4">
        <v>39051.666666666664</v>
      </c>
      <c r="B36" s="9">
        <v>5.0809785650880404</v>
      </c>
      <c r="C36" s="10">
        <f t="shared" si="1"/>
        <v>-1.6206552371858463</v>
      </c>
      <c r="D36" s="10"/>
      <c r="E36" s="11">
        <v>39022</v>
      </c>
      <c r="F36" s="12">
        <v>6.7653197387999997</v>
      </c>
      <c r="H36" s="12">
        <v>2.210448841264939</v>
      </c>
      <c r="J36" s="12">
        <v>-0.22768315842428422</v>
      </c>
      <c r="K36" s="12">
        <v>-0.44334539868212436</v>
      </c>
      <c r="L36" s="12">
        <v>-2.3224580261643055</v>
      </c>
      <c r="M36" s="12">
        <v>1.372831346084868</v>
      </c>
      <c r="N36" s="10">
        <f t="shared" si="3"/>
        <v>-1.6206552371858463</v>
      </c>
      <c r="O36" s="12">
        <f t="shared" si="4"/>
        <v>-0.94962668007943751</v>
      </c>
    </row>
    <row r="37" spans="1:15" x14ac:dyDescent="0.4">
      <c r="A37" s="4">
        <v>39082.666666666664</v>
      </c>
      <c r="B37" s="9">
        <v>-1.6448862179555698E-2</v>
      </c>
      <c r="C37" s="10">
        <f t="shared" si="1"/>
        <v>-1.9133804418890878</v>
      </c>
      <c r="D37" s="10"/>
      <c r="E37" s="11">
        <v>39052</v>
      </c>
      <c r="F37" s="12">
        <v>3.1896245371999998</v>
      </c>
      <c r="H37" s="12">
        <v>2.0249986299767539</v>
      </c>
      <c r="J37" s="12">
        <v>-0.33609593685438455</v>
      </c>
      <c r="K37" s="12">
        <v>-0.38577173946169435</v>
      </c>
      <c r="L37" s="12">
        <v>-1.205236764874007</v>
      </c>
      <c r="M37" s="12">
        <v>1.3723999300998102E-2</v>
      </c>
      <c r="N37" s="10">
        <f t="shared" si="3"/>
        <v>-1.9133804418890878</v>
      </c>
      <c r="O37" s="12">
        <f t="shared" si="4"/>
        <v>-1.1915127655730089</v>
      </c>
    </row>
    <row r="38" spans="1:15" x14ac:dyDescent="0.4">
      <c r="A38" s="4">
        <v>39113.666666666664</v>
      </c>
      <c r="B38" s="9">
        <v>-9.4396613327266792</v>
      </c>
      <c r="C38" s="10">
        <f t="shared" si="1"/>
        <v>-5.1289918199212714</v>
      </c>
      <c r="D38" s="10"/>
      <c r="E38" s="11">
        <v>39083</v>
      </c>
      <c r="F38" s="12">
        <v>1.6865641913</v>
      </c>
      <c r="H38" s="12">
        <v>-1.0314338417651774</v>
      </c>
      <c r="J38" s="12">
        <v>-0.43187753524148498</v>
      </c>
      <c r="K38" s="12">
        <v>-0.67632304726814618</v>
      </c>
      <c r="L38" s="12">
        <v>-2.2215093655191076</v>
      </c>
      <c r="M38" s="12">
        <v>-1.7992818718925321</v>
      </c>
      <c r="N38" s="10">
        <f t="shared" si="3"/>
        <v>-5.1289918199212714</v>
      </c>
      <c r="O38" s="12">
        <f t="shared" si="4"/>
        <v>-4.0207912374116397</v>
      </c>
    </row>
    <row r="39" spans="1:15" x14ac:dyDescent="0.4">
      <c r="A39" s="4">
        <v>39141.666666666664</v>
      </c>
      <c r="B39" s="9">
        <v>-4.9702738865102702</v>
      </c>
      <c r="C39" s="10">
        <f t="shared" si="1"/>
        <v>-7.4077118803072732</v>
      </c>
      <c r="D39" s="10"/>
      <c r="E39" s="11">
        <v>39114</v>
      </c>
      <c r="F39" s="12">
        <v>2.5700884940000002</v>
      </c>
      <c r="H39" s="12">
        <v>-3.2212015327755212</v>
      </c>
      <c r="J39" s="12">
        <v>-0.44881523368618481</v>
      </c>
      <c r="K39" s="12">
        <v>-0.65188263624164833</v>
      </c>
      <c r="L39" s="12">
        <v>-2.7970361100929075</v>
      </c>
      <c r="M39" s="12">
        <v>-3.5099779002865326</v>
      </c>
      <c r="N39" s="10">
        <f t="shared" si="3"/>
        <v>-7.4077118803072732</v>
      </c>
      <c r="O39" s="12">
        <f t="shared" si="4"/>
        <v>-6.3070140103794401</v>
      </c>
    </row>
    <row r="40" spans="1:15" x14ac:dyDescent="0.4">
      <c r="A40" s="4">
        <v>39172.666666666664</v>
      </c>
      <c r="B40" s="9">
        <v>-3.05831109403274</v>
      </c>
      <c r="C40" s="10">
        <f t="shared" si="1"/>
        <v>-8.3322607325664588</v>
      </c>
      <c r="D40" s="10"/>
      <c r="E40" s="11">
        <v>39142</v>
      </c>
      <c r="F40" s="12">
        <v>5.3873977775999995</v>
      </c>
      <c r="H40" s="12">
        <v>-4.2145643809264515</v>
      </c>
      <c r="J40" s="12">
        <v>-0.32705731814468386</v>
      </c>
      <c r="K40" s="12">
        <v>-0.51400534242943641</v>
      </c>
      <c r="L40" s="12">
        <v>-2.5000418600353065</v>
      </c>
      <c r="M40" s="12">
        <v>-4.9911562119570316</v>
      </c>
      <c r="N40" s="10">
        <f t="shared" si="3"/>
        <v>-8.3322607325664588</v>
      </c>
      <c r="O40" s="12">
        <f t="shared" si="4"/>
        <v>-7.4911980719923381</v>
      </c>
    </row>
    <row r="41" spans="1:15" x14ac:dyDescent="0.4">
      <c r="A41" s="4">
        <v>39202.666666666664</v>
      </c>
      <c r="B41" s="9">
        <v>-5.7665855609476999</v>
      </c>
      <c r="C41" s="10">
        <f t="shared" si="1"/>
        <v>-6.4397346260524442</v>
      </c>
      <c r="D41" s="10"/>
      <c r="E41" s="11">
        <v>39173</v>
      </c>
      <c r="F41" s="12">
        <v>17.4806952948</v>
      </c>
      <c r="H41" s="12">
        <v>-2.522230350068364</v>
      </c>
      <c r="J41" s="12">
        <v>-5.455069675758395E-2</v>
      </c>
      <c r="K41" s="12">
        <v>0.27516022441787868</v>
      </c>
      <c r="L41" s="12">
        <v>-0.99788138616430722</v>
      </c>
      <c r="M41" s="12">
        <v>-5.6624627675484316</v>
      </c>
      <c r="N41" s="10">
        <f t="shared" si="3"/>
        <v>-6.4397346260524442</v>
      </c>
      <c r="O41" s="12">
        <f t="shared" si="4"/>
        <v>-6.6603441537127388</v>
      </c>
    </row>
    <row r="42" spans="1:15" x14ac:dyDescent="0.4">
      <c r="A42" s="4">
        <v>39233.666666666664</v>
      </c>
      <c r="B42" s="9">
        <v>2.5921027588962602</v>
      </c>
      <c r="C42" s="10">
        <f t="shared" si="1"/>
        <v>-4.6668212473406339</v>
      </c>
      <c r="D42" s="10"/>
      <c r="E42" s="11">
        <v>39203</v>
      </c>
      <c r="F42" s="12">
        <v>24.7540589185</v>
      </c>
      <c r="H42" s="12">
        <v>-0.91713921279734345</v>
      </c>
      <c r="J42" s="12">
        <v>0.13872579250051587</v>
      </c>
      <c r="K42" s="12">
        <v>0.37400848247378871</v>
      </c>
      <c r="L42" s="12">
        <v>0.25283960835179364</v>
      </c>
      <c r="M42" s="12">
        <v>-5.4323951306667322</v>
      </c>
      <c r="N42" s="10">
        <f t="shared" si="3"/>
        <v>-4.6668212473406339</v>
      </c>
      <c r="O42" s="12">
        <f t="shared" si="4"/>
        <v>-5.1795555223149385</v>
      </c>
    </row>
    <row r="43" spans="1:15" x14ac:dyDescent="0.4">
      <c r="A43" s="4">
        <v>39263.666666666664</v>
      </c>
      <c r="B43" s="9">
        <v>1.7188112162329401</v>
      </c>
      <c r="C43" s="10">
        <f t="shared" si="1"/>
        <v>3.1847664430475451</v>
      </c>
      <c r="D43" s="10"/>
      <c r="E43" s="11">
        <v>39234</v>
      </c>
      <c r="F43" s="12">
        <v>41.9288130714</v>
      </c>
      <c r="H43" s="12">
        <v>6.4473961300316365</v>
      </c>
      <c r="J43" s="12">
        <v>0.88455428590911644</v>
      </c>
      <c r="K43" s="12">
        <v>0.77833852975120854</v>
      </c>
      <c r="L43" s="12">
        <v>3.0243377851356925</v>
      </c>
      <c r="M43" s="12">
        <v>-1.5024641577484719</v>
      </c>
      <c r="N43" s="10">
        <f t="shared" si="3"/>
        <v>3.1847664430475451</v>
      </c>
      <c r="O43" s="12">
        <f t="shared" si="4"/>
        <v>1.5218736273872207</v>
      </c>
    </row>
    <row r="44" spans="1:15" x14ac:dyDescent="0.4">
      <c r="A44" s="4">
        <v>39294.666666666664</v>
      </c>
      <c r="B44" s="9">
        <v>3.3217511709362899</v>
      </c>
      <c r="C44" s="10">
        <f t="shared" si="1"/>
        <v>0.11830762359482916</v>
      </c>
      <c r="D44" s="10"/>
      <c r="E44" s="11">
        <v>39264</v>
      </c>
      <c r="F44" s="12">
        <v>9.2909013601999995</v>
      </c>
      <c r="H44" s="12">
        <v>3.7922349906864281</v>
      </c>
      <c r="J44" s="12">
        <v>0.39095467508111525</v>
      </c>
      <c r="K44" s="12">
        <v>0.13583029240927258</v>
      </c>
      <c r="L44" s="12">
        <v>-2.4937191003006731E-2</v>
      </c>
      <c r="M44" s="12">
        <v>-0.38354015289255194</v>
      </c>
      <c r="N44" s="10">
        <f t="shared" si="3"/>
        <v>0.11830762359482916</v>
      </c>
      <c r="O44" s="12">
        <f t="shared" si="4"/>
        <v>-0.40847734389555868</v>
      </c>
    </row>
    <row r="45" spans="1:15" x14ac:dyDescent="0.4">
      <c r="A45" s="4">
        <v>39325.666666666664</v>
      </c>
      <c r="B45" s="9">
        <v>8.3819363246987404</v>
      </c>
      <c r="C45" s="10">
        <f t="shared" si="1"/>
        <v>1.746728288240035</v>
      </c>
      <c r="D45" s="10"/>
      <c r="E45" s="11">
        <v>39295</v>
      </c>
      <c r="F45" s="12">
        <v>38.493719329400001</v>
      </c>
      <c r="H45" s="12">
        <v>5.2243679072993663</v>
      </c>
      <c r="J45" s="12">
        <v>0.30754027379081528</v>
      </c>
      <c r="K45" s="12">
        <v>0.68276304066733873</v>
      </c>
      <c r="L45" s="12">
        <v>0.96067548770669298</v>
      </c>
      <c r="M45" s="12">
        <v>-0.20425051392481208</v>
      </c>
      <c r="N45" s="10">
        <f t="shared" si="3"/>
        <v>1.746728288240035</v>
      </c>
      <c r="O45" s="12">
        <f t="shared" si="4"/>
        <v>0.75642497378188089</v>
      </c>
    </row>
    <row r="46" spans="1:15" x14ac:dyDescent="0.4">
      <c r="A46" s="4">
        <v>39355.666666666664</v>
      </c>
      <c r="B46" s="9">
        <v>4.4154119463464401</v>
      </c>
      <c r="C46" s="10">
        <f t="shared" si="1"/>
        <v>1.950587341714185</v>
      </c>
      <c r="D46" s="10"/>
      <c r="E46" s="11">
        <v>39326</v>
      </c>
      <c r="F46" s="12">
        <v>11.641655327100001</v>
      </c>
      <c r="H46" s="12">
        <v>5.638676631931606</v>
      </c>
      <c r="J46" s="12">
        <v>0.18769559490911547</v>
      </c>
      <c r="K46" s="12">
        <v>0.27734792855120871</v>
      </c>
      <c r="L46" s="12">
        <v>0.56693541716899354</v>
      </c>
      <c r="M46" s="12">
        <v>0.91860840108486741</v>
      </c>
      <c r="N46" s="10">
        <f t="shared" si="3"/>
        <v>1.950587341714185</v>
      </c>
      <c r="O46" s="12">
        <f t="shared" si="4"/>
        <v>1.4855438182538609</v>
      </c>
    </row>
    <row r="47" spans="1:15" x14ac:dyDescent="0.4">
      <c r="A47" s="4">
        <v>39386.666666666664</v>
      </c>
      <c r="B47" s="9">
        <v>3.91555590103895</v>
      </c>
      <c r="C47" s="10">
        <f t="shared" si="1"/>
        <v>-3.9252838929857861</v>
      </c>
      <c r="D47" s="10"/>
      <c r="E47" s="11">
        <v>39356</v>
      </c>
      <c r="F47" s="12">
        <v>2.4100951340000001</v>
      </c>
      <c r="H47" s="12">
        <v>-9.8928825700618006E-2</v>
      </c>
      <c r="J47" s="12">
        <v>-0.14610176427368415</v>
      </c>
      <c r="K47" s="12">
        <v>-0.6409148518165334</v>
      </c>
      <c r="L47" s="12">
        <v>-2.2316253429385071</v>
      </c>
      <c r="M47" s="12">
        <v>-0.9066419339570615</v>
      </c>
      <c r="N47" s="10">
        <f t="shared" si="3"/>
        <v>-3.9252838929857861</v>
      </c>
      <c r="O47" s="12">
        <f t="shared" si="4"/>
        <v>-3.1382672768955686</v>
      </c>
    </row>
    <row r="48" spans="1:15" x14ac:dyDescent="0.4">
      <c r="A48" s="4">
        <v>39416.666666666664</v>
      </c>
      <c r="B48" s="9">
        <v>-3.1848490327447201</v>
      </c>
      <c r="C48" s="10">
        <f t="shared" si="1"/>
        <v>-7.7554768013525495</v>
      </c>
      <c r="D48" s="10"/>
      <c r="E48" s="11">
        <v>39387</v>
      </c>
      <c r="F48" s="12">
        <v>0.81619217749999995</v>
      </c>
      <c r="H48" s="12">
        <v>-3.8766311255016626</v>
      </c>
      <c r="J48" s="12">
        <v>-0.24525204175758475</v>
      </c>
      <c r="K48" s="12">
        <v>-0.71624320188212465</v>
      </c>
      <c r="L48" s="12">
        <v>-3.7821225308310069</v>
      </c>
      <c r="M48" s="12">
        <v>-3.011859026881833</v>
      </c>
      <c r="N48" s="10">
        <f t="shared" si="3"/>
        <v>-7.7554768013525495</v>
      </c>
      <c r="O48" s="12">
        <f t="shared" si="4"/>
        <v>-6.79398155771284</v>
      </c>
    </row>
    <row r="49" spans="1:15" x14ac:dyDescent="0.4">
      <c r="A49" s="4">
        <v>39447.666666666664</v>
      </c>
      <c r="B49" s="9">
        <v>-5.2421862010467803</v>
      </c>
      <c r="C49" s="10">
        <f t="shared" si="1"/>
        <v>-10.216990785276103</v>
      </c>
      <c r="D49" s="10"/>
      <c r="E49" s="11">
        <v>39417</v>
      </c>
      <c r="F49" s="12">
        <v>3.0126296087000002</v>
      </c>
      <c r="H49" s="12">
        <v>-6.0143482686038983</v>
      </c>
      <c r="J49" s="12">
        <v>-0.41853321104788499</v>
      </c>
      <c r="K49" s="12">
        <v>-0.63150998739717834</v>
      </c>
      <c r="L49" s="12">
        <v>-4.3273658774546071</v>
      </c>
      <c r="M49" s="12">
        <v>-4.8395817093764322</v>
      </c>
      <c r="N49" s="10">
        <f t="shared" si="3"/>
        <v>-10.216990785276103</v>
      </c>
      <c r="O49" s="12">
        <f t="shared" si="4"/>
        <v>-9.1669475868310393</v>
      </c>
    </row>
    <row r="50" spans="1:15" x14ac:dyDescent="0.4">
      <c r="A50" s="4">
        <v>39478.666666666664</v>
      </c>
      <c r="B50" s="9">
        <v>-2.2106260421217598</v>
      </c>
      <c r="C50" s="10">
        <f t="shared" si="1"/>
        <v>-10.882631084953516</v>
      </c>
      <c r="D50" s="10"/>
      <c r="E50" s="11">
        <v>39448</v>
      </c>
      <c r="F50" s="12">
        <v>6.6559561387000006</v>
      </c>
      <c r="H50" s="12">
        <v>-6.4060205861844546</v>
      </c>
      <c r="J50" s="12">
        <v>-0.45928047943498385</v>
      </c>
      <c r="K50" s="12">
        <v>-0.50826908384879133</v>
      </c>
      <c r="L50" s="12">
        <v>-3.6461908793901081</v>
      </c>
      <c r="M50" s="12">
        <v>-6.2688906422796329</v>
      </c>
      <c r="N50" s="10">
        <f t="shared" si="3"/>
        <v>-10.882631084953516</v>
      </c>
      <c r="O50" s="12">
        <f t="shared" si="4"/>
        <v>-9.915081521669741</v>
      </c>
    </row>
    <row r="51" spans="1:15" x14ac:dyDescent="0.4">
      <c r="A51" s="4">
        <v>39507.666666666664</v>
      </c>
      <c r="B51" s="9">
        <v>-7.2079059298710098</v>
      </c>
      <c r="C51" s="10">
        <f t="shared" si="1"/>
        <v>-8.6607239776754863</v>
      </c>
      <c r="D51" s="10"/>
      <c r="E51" s="11">
        <v>39479</v>
      </c>
      <c r="F51" s="12">
        <v>4.6809378942999995</v>
      </c>
      <c r="H51" s="12">
        <v>-4.0405756213924624</v>
      </c>
      <c r="J51" s="12">
        <v>-0.39768671010238421</v>
      </c>
      <c r="K51" s="12">
        <v>-0.16567966650396337</v>
      </c>
      <c r="L51" s="12">
        <v>-1.1104729058195062</v>
      </c>
      <c r="M51" s="12">
        <v>-6.986884695249632</v>
      </c>
      <c r="N51" s="10">
        <f t="shared" si="3"/>
        <v>-8.6607239776754863</v>
      </c>
      <c r="O51" s="12">
        <f t="shared" si="4"/>
        <v>-8.0973576010691382</v>
      </c>
    </row>
    <row r="52" spans="1:15" x14ac:dyDescent="0.4">
      <c r="A52" s="4">
        <v>39538.666666666664</v>
      </c>
      <c r="B52" s="9">
        <v>-4.4618095616903899</v>
      </c>
      <c r="C52" s="10">
        <f t="shared" si="1"/>
        <v>-10.946429385598659</v>
      </c>
      <c r="D52" s="10"/>
      <c r="E52" s="11">
        <v>39508</v>
      </c>
      <c r="F52" s="12">
        <v>7.0576321812000007</v>
      </c>
      <c r="H52" s="12">
        <v>-6.2302337967328789</v>
      </c>
      <c r="J52" s="12">
        <v>-0.35290040330598416</v>
      </c>
      <c r="K52" s="12">
        <v>-0.4484629464294364</v>
      </c>
      <c r="L52" s="12">
        <v>-1.9140627987449061</v>
      </c>
      <c r="M52" s="12">
        <v>-8.2310032371183333</v>
      </c>
      <c r="N52" s="10">
        <f t="shared" si="3"/>
        <v>-10.946429385598659</v>
      </c>
      <c r="O52" s="12">
        <f t="shared" si="4"/>
        <v>-10.145066035863239</v>
      </c>
    </row>
    <row r="53" spans="1:15" x14ac:dyDescent="0.4">
      <c r="A53" s="4">
        <v>39568.666666666664</v>
      </c>
      <c r="B53" s="9">
        <v>-3.1042869032709901</v>
      </c>
      <c r="C53" s="10">
        <f t="shared" si="1"/>
        <v>-9.2079148454190811</v>
      </c>
      <c r="D53" s="10"/>
      <c r="E53" s="11">
        <v>39539</v>
      </c>
      <c r="F53" s="12">
        <v>14.8965267326</v>
      </c>
      <c r="H53" s="12">
        <v>-4.7824927959683272</v>
      </c>
      <c r="J53" s="12">
        <v>5.2874579091160001E-3</v>
      </c>
      <c r="K53" s="12">
        <v>0.21159132738454167</v>
      </c>
      <c r="L53" s="12">
        <v>-0.72558548049760674</v>
      </c>
      <c r="M53" s="12">
        <v>-8.6992081502151315</v>
      </c>
      <c r="N53" s="10">
        <f t="shared" si="3"/>
        <v>-9.2079148454190811</v>
      </c>
      <c r="O53" s="12">
        <f t="shared" si="4"/>
        <v>-9.4247936307127382</v>
      </c>
    </row>
    <row r="54" spans="1:15" x14ac:dyDescent="0.4">
      <c r="A54" s="4">
        <v>39599.666666666664</v>
      </c>
      <c r="B54" s="9">
        <v>9.3485514453027498</v>
      </c>
      <c r="C54" s="10">
        <f t="shared" si="1"/>
        <v>-7.5436981590825356</v>
      </c>
      <c r="D54" s="10"/>
      <c r="E54" s="11">
        <v>39569</v>
      </c>
      <c r="F54" s="12">
        <v>29.339059288700003</v>
      </c>
      <c r="H54" s="12">
        <v>-2.7732308570876842</v>
      </c>
      <c r="J54" s="12">
        <v>-0.24753738782208501</v>
      </c>
      <c r="K54" s="12">
        <v>0.53717252686088857</v>
      </c>
      <c r="L54" s="12">
        <v>0.38891598448089226</v>
      </c>
      <c r="M54" s="12">
        <v>-8.2222492826022311</v>
      </c>
      <c r="N54" s="10">
        <f t="shared" si="3"/>
        <v>-7.5436981590825356</v>
      </c>
      <c r="O54" s="12">
        <f t="shared" si="4"/>
        <v>-7.8333332981213388</v>
      </c>
    </row>
    <row r="55" spans="1:15" x14ac:dyDescent="0.4">
      <c r="A55" s="4">
        <v>39629.666666666664</v>
      </c>
      <c r="B55" s="9">
        <v>9.4095998281629392</v>
      </c>
      <c r="C55" s="10">
        <f t="shared" si="1"/>
        <v>12.306751171447525</v>
      </c>
      <c r="D55" s="10"/>
      <c r="E55" s="11">
        <v>39600</v>
      </c>
      <c r="F55" s="12">
        <v>97.837184097999994</v>
      </c>
      <c r="H55" s="12">
        <v>16.269749212531636</v>
      </c>
      <c r="J55" s="12">
        <v>1.2249002992424156</v>
      </c>
      <c r="K55" s="12">
        <v>1.0296514886178785</v>
      </c>
      <c r="L55" s="12">
        <v>7.4219508482356931</v>
      </c>
      <c r="M55" s="12">
        <v>2.6302485353515372</v>
      </c>
      <c r="N55" s="10">
        <f t="shared" si="3"/>
        <v>12.306751171447525</v>
      </c>
      <c r="O55" s="12">
        <f t="shared" si="4"/>
        <v>10.052199383587229</v>
      </c>
    </row>
    <row r="56" spans="1:15" x14ac:dyDescent="0.4">
      <c r="A56" s="4">
        <v>39660.666666666664</v>
      </c>
      <c r="B56" s="9">
        <v>10.1744004776028</v>
      </c>
      <c r="C56" s="10">
        <f t="shared" si="1"/>
        <v>21.651382161691597</v>
      </c>
      <c r="D56" s="10"/>
      <c r="E56" s="11">
        <v>39630</v>
      </c>
      <c r="F56" s="12">
        <v>28.643185217599999</v>
      </c>
      <c r="H56" s="12">
        <v>25.287523706267137</v>
      </c>
      <c r="J56" s="12">
        <v>0.89719204508111616</v>
      </c>
      <c r="K56" s="12">
        <v>0.66497416789314856</v>
      </c>
      <c r="L56" s="12">
        <v>6.2564386842873034</v>
      </c>
      <c r="M56" s="12">
        <v>13.832777264430028</v>
      </c>
      <c r="N56" s="10">
        <f t="shared" si="3"/>
        <v>21.651382161691597</v>
      </c>
      <c r="O56" s="12">
        <f t="shared" si="4"/>
        <v>20.089215948717332</v>
      </c>
    </row>
    <row r="57" spans="1:15" x14ac:dyDescent="0.4">
      <c r="A57" s="4">
        <v>39691.666666666664</v>
      </c>
      <c r="B57" s="9">
        <v>8.5537822474421699</v>
      </c>
      <c r="C57" s="10">
        <f t="shared" si="1"/>
        <v>17.279720684401234</v>
      </c>
      <c r="D57" s="10"/>
      <c r="E57" s="11">
        <v>39661</v>
      </c>
      <c r="F57" s="12">
        <v>21.2180897197</v>
      </c>
      <c r="H57" s="12">
        <v>20.018945847267187</v>
      </c>
      <c r="J57" s="12">
        <v>0.5761003334682151</v>
      </c>
      <c r="K57" s="12">
        <v>0.26670066331249853</v>
      </c>
      <c r="L57" s="12">
        <v>2.5339057188033927</v>
      </c>
      <c r="M57" s="12">
        <v>13.903013968817127</v>
      </c>
      <c r="N57" s="10">
        <f t="shared" si="3"/>
        <v>17.279720684401234</v>
      </c>
      <c r="O57" s="12">
        <f t="shared" si="4"/>
        <v>16.43691968762052</v>
      </c>
    </row>
    <row r="58" spans="1:15" x14ac:dyDescent="0.4">
      <c r="A58" s="4">
        <v>39721.666666666664</v>
      </c>
      <c r="B58" s="9">
        <v>8.8943631138996793</v>
      </c>
      <c r="C58" s="10">
        <f t="shared" si="1"/>
        <v>13.617537079580826</v>
      </c>
      <c r="D58" s="10"/>
      <c r="E58" s="11">
        <v>39692</v>
      </c>
      <c r="F58" s="12">
        <v>18.5957250248</v>
      </c>
      <c r="H58" s="12">
        <v>15.771345405131605</v>
      </c>
      <c r="J58" s="12">
        <v>0.12608508057571655</v>
      </c>
      <c r="K58" s="12">
        <v>0.36153317571787869</v>
      </c>
      <c r="L58" s="12">
        <v>0.64663925383569243</v>
      </c>
      <c r="M58" s="12">
        <v>12.483279569451538</v>
      </c>
      <c r="N58" s="10">
        <f t="shared" si="3"/>
        <v>13.617537079580826</v>
      </c>
      <c r="O58" s="12">
        <f t="shared" si="4"/>
        <v>13.12991882328723</v>
      </c>
    </row>
    <row r="59" spans="1:15" x14ac:dyDescent="0.4">
      <c r="A59" s="4">
        <v>39752.666666666664</v>
      </c>
      <c r="B59" s="9">
        <v>6.3048020566778797</v>
      </c>
      <c r="C59" s="10">
        <f t="shared" si="1"/>
        <v>12.228583281562617</v>
      </c>
      <c r="D59" s="10"/>
      <c r="E59" s="11">
        <v>39722</v>
      </c>
      <c r="F59" s="12">
        <v>12.154178134199999</v>
      </c>
      <c r="H59" s="12">
        <v>13.7360568993639</v>
      </c>
      <c r="J59" s="12">
        <v>7.8002183468216302E-2</v>
      </c>
      <c r="K59" s="12">
        <v>-0.36086198533266239</v>
      </c>
      <c r="L59" s="12">
        <v>0.98587207802929377</v>
      </c>
      <c r="M59" s="12">
        <v>11.525571005397769</v>
      </c>
      <c r="N59" s="10">
        <f t="shared" si="3"/>
        <v>12.228583281562617</v>
      </c>
      <c r="O59" s="12">
        <f t="shared" si="4"/>
        <v>12.511443083427062</v>
      </c>
    </row>
    <row r="60" spans="1:15" x14ac:dyDescent="0.4">
      <c r="A60" s="4">
        <v>39782.666666666664</v>
      </c>
      <c r="B60" s="9">
        <v>0.20954328500302299</v>
      </c>
      <c r="C60" s="10">
        <f t="shared" si="1"/>
        <v>8.0109501046141833</v>
      </c>
      <c r="D60" s="10"/>
      <c r="E60" s="11">
        <v>39753</v>
      </c>
      <c r="F60" s="12">
        <v>4.1335544216999995</v>
      </c>
      <c r="H60" s="12">
        <v>8.9478973358316019</v>
      </c>
      <c r="J60" s="12">
        <v>0.22252744224241638</v>
      </c>
      <c r="K60" s="12">
        <v>-0.52903675138212436</v>
      </c>
      <c r="L60" s="12">
        <v>-0.95379886316430706</v>
      </c>
      <c r="M60" s="12">
        <v>9.2712582769181981</v>
      </c>
      <c r="N60" s="10">
        <f t="shared" si="3"/>
        <v>8.0109501046141833</v>
      </c>
      <c r="O60" s="12">
        <f t="shared" si="4"/>
        <v>8.3174594137538911</v>
      </c>
    </row>
    <row r="61" spans="1:15" x14ac:dyDescent="0.4">
      <c r="A61" s="4">
        <v>39813.666666666664</v>
      </c>
      <c r="B61" s="9">
        <v>-2.5938812446888799</v>
      </c>
      <c r="C61" s="10">
        <f t="shared" si="1"/>
        <v>3.1363043329174545</v>
      </c>
      <c r="D61" s="10"/>
      <c r="E61" s="11">
        <v>39783</v>
      </c>
      <c r="F61" s="12">
        <v>1.0365977285999999</v>
      </c>
      <c r="H61" s="12">
        <v>4.4396788262380618</v>
      </c>
      <c r="J61" s="12">
        <v>-0.28138279588658399</v>
      </c>
      <c r="K61" s="12">
        <v>-0.73771567184879139</v>
      </c>
      <c r="L61" s="12">
        <v>-2.6025639742288078</v>
      </c>
      <c r="M61" s="12">
        <v>6.7579667748816377</v>
      </c>
      <c r="N61" s="10">
        <f t="shared" si="3"/>
        <v>3.1363043329174545</v>
      </c>
      <c r="O61" s="12">
        <f t="shared" si="4"/>
        <v>4.1554028006528299</v>
      </c>
    </row>
    <row r="62" spans="1:15" x14ac:dyDescent="0.4">
      <c r="A62" s="4">
        <v>39844.666666666664</v>
      </c>
      <c r="B62" s="9">
        <v>-9.7888120646603394</v>
      </c>
      <c r="C62" s="10">
        <f t="shared" si="1"/>
        <v>-0.11871648459871142</v>
      </c>
      <c r="D62" s="10"/>
      <c r="E62" s="11">
        <v>39814</v>
      </c>
      <c r="F62" s="12">
        <v>0.63368980219999993</v>
      </c>
      <c r="H62" s="12">
        <v>1.3481588434606673</v>
      </c>
      <c r="J62" s="12">
        <v>-0.43134747782208471</v>
      </c>
      <c r="K62" s="12">
        <v>-0.74246259071975906</v>
      </c>
      <c r="L62" s="12">
        <v>-3.3845178197127055</v>
      </c>
      <c r="M62" s="12">
        <v>4.4396114036558378</v>
      </c>
      <c r="N62" s="10">
        <f t="shared" si="3"/>
        <v>-0.11871648459871142</v>
      </c>
      <c r="O62" s="12">
        <f t="shared" si="4"/>
        <v>1.0550935839431324</v>
      </c>
    </row>
    <row r="63" spans="1:15" x14ac:dyDescent="0.4">
      <c r="A63" s="4">
        <v>39872.666666666664</v>
      </c>
      <c r="B63" s="9">
        <v>-7.8023564007842596</v>
      </c>
      <c r="C63" s="10">
        <f t="shared" si="1"/>
        <v>-2.8815049417929295</v>
      </c>
      <c r="D63" s="10"/>
      <c r="E63" s="11">
        <v>39845</v>
      </c>
      <c r="F63" s="12">
        <v>0.22710243000000002</v>
      </c>
      <c r="H63" s="12">
        <v>-1.3272415440326673</v>
      </c>
      <c r="J63" s="12">
        <v>-0.44839323975758383</v>
      </c>
      <c r="K63" s="12">
        <v>-0.75633724201307706</v>
      </c>
      <c r="L63" s="12">
        <v>-4.0094485922357066</v>
      </c>
      <c r="M63" s="12">
        <v>2.3326741322134374</v>
      </c>
      <c r="N63" s="10">
        <f t="shared" si="3"/>
        <v>-2.8815049417929295</v>
      </c>
      <c r="O63" s="12">
        <f t="shared" si="4"/>
        <v>-1.6767744600222692</v>
      </c>
    </row>
    <row r="64" spans="1:15" x14ac:dyDescent="0.4">
      <c r="A64" s="4">
        <v>39903.666666666664</v>
      </c>
      <c r="B64" s="9">
        <v>-7.0882066922614202</v>
      </c>
      <c r="C64" s="10">
        <f t="shared" si="1"/>
        <v>-0.49534138656650106</v>
      </c>
      <c r="D64" s="10"/>
      <c r="E64" s="11">
        <v>39873</v>
      </c>
      <c r="F64" s="12">
        <v>16.540733106400001</v>
      </c>
      <c r="H64" s="12">
        <v>0.99171331775094129</v>
      </c>
      <c r="J64" s="12">
        <v>-0.33757784524148349</v>
      </c>
      <c r="K64" s="12">
        <v>-0.15612520955846843</v>
      </c>
      <c r="L64" s="12">
        <v>-1.1696234213256069</v>
      </c>
      <c r="M64" s="12">
        <v>1.1679850895590578</v>
      </c>
      <c r="N64" s="10">
        <f t="shared" si="3"/>
        <v>-0.49534138656650106</v>
      </c>
      <c r="O64" s="12">
        <f t="shared" si="4"/>
        <v>-1.6383317665491504E-3</v>
      </c>
    </row>
    <row r="65" spans="1:15" x14ac:dyDescent="0.4">
      <c r="A65" s="4">
        <v>39933.666666666664</v>
      </c>
      <c r="B65" s="9">
        <v>-6.73486257138158</v>
      </c>
      <c r="C65" s="10">
        <f t="shared" si="1"/>
        <v>1.2740380413475152</v>
      </c>
      <c r="D65" s="10"/>
      <c r="E65" s="11">
        <v>39904</v>
      </c>
      <c r="F65" s="12">
        <v>14.0415108051</v>
      </c>
      <c r="H65" s="12">
        <v>2.569537241765</v>
      </c>
      <c r="J65" s="12">
        <v>-7.3029802090884388E-2</v>
      </c>
      <c r="K65" s="12">
        <v>0.41146487828453859</v>
      </c>
      <c r="L65" s="12">
        <v>0.1771287701689932</v>
      </c>
      <c r="M65" s="12">
        <v>0.7584741949848679</v>
      </c>
      <c r="N65" s="10">
        <f t="shared" si="3"/>
        <v>1.2740380413475152</v>
      </c>
      <c r="O65" s="12">
        <f t="shared" si="4"/>
        <v>0.9356029651538611</v>
      </c>
    </row>
    <row r="66" spans="1:15" x14ac:dyDescent="0.4">
      <c r="A66" s="4">
        <v>39964.666666666664</v>
      </c>
      <c r="B66" s="9">
        <v>0.14292683742100801</v>
      </c>
      <c r="C66" s="10">
        <f t="shared" si="1"/>
        <v>0.7990173654980729</v>
      </c>
      <c r="D66" s="10"/>
      <c r="E66" s="11">
        <v>39934</v>
      </c>
      <c r="F66" s="12">
        <v>28.690096428599997</v>
      </c>
      <c r="H66" s="12">
        <v>1.7847178752671156</v>
      </c>
      <c r="J66" s="12">
        <v>0.2213857960489154</v>
      </c>
      <c r="K66" s="12">
        <v>7.5906181828627628E-2</v>
      </c>
      <c r="L66" s="12">
        <v>-0.10259519303530773</v>
      </c>
      <c r="M66" s="12">
        <v>0.6043205806558376</v>
      </c>
      <c r="N66" s="10">
        <f t="shared" si="3"/>
        <v>0.7990173654980729</v>
      </c>
      <c r="O66" s="12">
        <f t="shared" si="4"/>
        <v>0.50172538762052987</v>
      </c>
    </row>
    <row r="67" spans="1:15" x14ac:dyDescent="0.4">
      <c r="A67" s="4">
        <v>39994.666666666664</v>
      </c>
      <c r="B67" s="9">
        <v>5.8141857614911201</v>
      </c>
      <c r="C67" s="10">
        <f t="shared" ref="C67:C123" si="15">N67</f>
        <v>8.0530201529808458</v>
      </c>
      <c r="D67" s="10"/>
      <c r="E67" s="11">
        <v>39965</v>
      </c>
      <c r="F67" s="12">
        <v>35.601663588999998</v>
      </c>
      <c r="H67" s="12">
        <v>8.9336971154649358</v>
      </c>
      <c r="J67" s="12">
        <v>0.45995501390911642</v>
      </c>
      <c r="K67" s="12">
        <v>0.77287325898453851</v>
      </c>
      <c r="L67" s="12">
        <v>2.9723561221689927</v>
      </c>
      <c r="M67" s="12">
        <v>3.8478357579181974</v>
      </c>
      <c r="N67" s="10">
        <f t="shared" ref="N67:N123" si="16">SUM(J67:M67)</f>
        <v>8.0530201529808458</v>
      </c>
      <c r="O67" s="12">
        <f t="shared" ref="O67:O121" si="17">L67+M67</f>
        <v>6.8201918800871901</v>
      </c>
    </row>
    <row r="68" spans="1:15" x14ac:dyDescent="0.4">
      <c r="A68" s="4">
        <v>40025.666666666664</v>
      </c>
      <c r="B68" s="9">
        <v>8.0705835596322792</v>
      </c>
      <c r="C68" s="10">
        <f t="shared" si="15"/>
        <v>8.2411512987560354</v>
      </c>
      <c r="D68" s="10"/>
      <c r="E68" s="11">
        <v>39995</v>
      </c>
      <c r="F68" s="12">
        <v>23.284028423199999</v>
      </c>
      <c r="H68" s="12">
        <v>8.8736512957832776</v>
      </c>
      <c r="J68" s="12">
        <v>0.61614874282301635</v>
      </c>
      <c r="K68" s="12">
        <v>0.62775553005443852</v>
      </c>
      <c r="L68" s="12">
        <v>1.7428389364162928</v>
      </c>
      <c r="M68" s="12">
        <v>5.254408089462288</v>
      </c>
      <c r="N68" s="10">
        <f t="shared" si="16"/>
        <v>8.2411512987560354</v>
      </c>
      <c r="O68" s="12">
        <f t="shared" si="17"/>
        <v>6.9972470258785808</v>
      </c>
    </row>
    <row r="69" spans="1:15" x14ac:dyDescent="0.4">
      <c r="A69" s="4">
        <v>40056.666666666664</v>
      </c>
      <c r="B69" s="9">
        <v>6.7015751083239401</v>
      </c>
      <c r="C69" s="10">
        <f t="shared" si="15"/>
        <v>9.0854490791109761</v>
      </c>
      <c r="D69" s="10"/>
      <c r="E69" s="11">
        <v>40026</v>
      </c>
      <c r="F69" s="12">
        <v>28.465565601100003</v>
      </c>
      <c r="H69" s="12">
        <v>10.067902402202616</v>
      </c>
      <c r="J69" s="12">
        <v>3.3389770242415295E-2</v>
      </c>
      <c r="K69" s="12">
        <v>0.60198700305443864</v>
      </c>
      <c r="L69" s="12">
        <v>1.9309066273840934</v>
      </c>
      <c r="M69" s="12">
        <v>6.5191656784300278</v>
      </c>
      <c r="N69" s="10">
        <f t="shared" si="16"/>
        <v>9.0854490791109761</v>
      </c>
      <c r="O69" s="12">
        <f t="shared" si="17"/>
        <v>8.4500723058141212</v>
      </c>
    </row>
    <row r="70" spans="1:15" x14ac:dyDescent="0.4">
      <c r="A70" s="4">
        <v>40086.666666666664</v>
      </c>
      <c r="B70" s="9">
        <v>3.9842613927630102</v>
      </c>
      <c r="C70" s="10">
        <f t="shared" si="15"/>
        <v>5.8849615832808846</v>
      </c>
      <c r="D70" s="10"/>
      <c r="E70" s="11">
        <v>40057</v>
      </c>
      <c r="F70" s="12">
        <v>16.612980063599998</v>
      </c>
      <c r="H70" s="12">
        <v>6.7086096626982661</v>
      </c>
      <c r="J70" s="12">
        <v>-0.20226566975758509</v>
      </c>
      <c r="K70" s="12">
        <v>0.26889456358453867</v>
      </c>
      <c r="L70" s="12">
        <v>9.648413502393538E-3</v>
      </c>
      <c r="M70" s="12">
        <v>5.8086842759515376</v>
      </c>
      <c r="N70" s="10">
        <f t="shared" si="16"/>
        <v>5.8849615832808846</v>
      </c>
      <c r="O70" s="12">
        <f t="shared" si="17"/>
        <v>5.8183326894539311</v>
      </c>
    </row>
    <row r="71" spans="1:15" x14ac:dyDescent="0.4">
      <c r="A71" s="4">
        <v>40117.666666666664</v>
      </c>
      <c r="B71" s="9">
        <v>0.35704289680396301</v>
      </c>
      <c r="C71" s="10">
        <f t="shared" si="15"/>
        <v>1.5344672587239092</v>
      </c>
      <c r="D71" s="10"/>
      <c r="E71" s="11">
        <v>40087</v>
      </c>
      <c r="F71" s="12">
        <v>2.0758643265000001</v>
      </c>
      <c r="H71" s="12">
        <v>2.1574862374606676</v>
      </c>
      <c r="J71" s="12">
        <v>-0.28077414556398494</v>
      </c>
      <c r="K71" s="12">
        <v>-0.60788118626814636</v>
      </c>
      <c r="L71" s="12">
        <v>-1.8291317745514064</v>
      </c>
      <c r="M71" s="12">
        <v>4.2522543651074471</v>
      </c>
      <c r="N71" s="10">
        <f t="shared" si="16"/>
        <v>1.5344672587239092</v>
      </c>
      <c r="O71" s="12">
        <f t="shared" si="17"/>
        <v>2.4231225905560407</v>
      </c>
    </row>
    <row r="72" spans="1:15" x14ac:dyDescent="0.4">
      <c r="A72" s="4">
        <v>40147.666666666664</v>
      </c>
      <c r="B72" s="9">
        <v>0.49256286404104499</v>
      </c>
      <c r="C72" s="10">
        <f t="shared" si="15"/>
        <v>-0.32537733078581788</v>
      </c>
      <c r="D72" s="10"/>
      <c r="E72" s="11">
        <v>40118</v>
      </c>
      <c r="F72" s="12">
        <v>6.9331838180000007</v>
      </c>
      <c r="H72" s="12">
        <v>0.27385282033160241</v>
      </c>
      <c r="J72" s="12">
        <v>-0.33065050375758354</v>
      </c>
      <c r="K72" s="12">
        <v>-0.40183778828212435</v>
      </c>
      <c r="L72" s="12">
        <v>-1.9871138031643074</v>
      </c>
      <c r="M72" s="12">
        <v>2.3942247644181975</v>
      </c>
      <c r="N72" s="10">
        <f t="shared" si="16"/>
        <v>-0.32537733078581788</v>
      </c>
      <c r="O72" s="12">
        <f t="shared" si="17"/>
        <v>0.40711096125389012</v>
      </c>
    </row>
    <row r="73" spans="1:15" x14ac:dyDescent="0.4">
      <c r="A73" s="4">
        <v>40178.666666666664</v>
      </c>
      <c r="B73" s="9">
        <v>-0.92505167770905905</v>
      </c>
      <c r="C73" s="10">
        <f t="shared" si="15"/>
        <v>-0.61249874075993693</v>
      </c>
      <c r="D73" s="10"/>
      <c r="E73" s="11">
        <v>40148</v>
      </c>
      <c r="F73" s="12">
        <v>7.5118895144000009</v>
      </c>
      <c r="H73" s="12">
        <v>0.21128787281553307</v>
      </c>
      <c r="J73" s="12">
        <v>-0.38677812749948437</v>
      </c>
      <c r="K73" s="12">
        <v>-0.30741433846169436</v>
      </c>
      <c r="L73" s="12">
        <v>-1.0495148939062062</v>
      </c>
      <c r="M73" s="12">
        <v>1.131208619107448</v>
      </c>
      <c r="N73" s="10">
        <f t="shared" si="16"/>
        <v>-0.61249874075993693</v>
      </c>
      <c r="O73" s="12">
        <f t="shared" si="17"/>
        <v>8.169372520124174E-2</v>
      </c>
    </row>
    <row r="74" spans="1:15" x14ac:dyDescent="0.4">
      <c r="A74" s="4">
        <v>40209.666666666664</v>
      </c>
      <c r="B74" s="9">
        <v>-3.7372783199640001</v>
      </c>
      <c r="C74" s="10">
        <f t="shared" si="15"/>
        <v>0.67031703014323196</v>
      </c>
      <c r="D74" s="10"/>
      <c r="E74" s="11">
        <v>40179</v>
      </c>
      <c r="F74" s="12">
        <v>6.519728087999999</v>
      </c>
      <c r="H74" s="12">
        <v>1.6440766586542386</v>
      </c>
      <c r="J74" s="12">
        <v>-0.37451298911238418</v>
      </c>
      <c r="K74" s="12">
        <v>-4.1015544300404327E-2</v>
      </c>
      <c r="L74" s="12">
        <v>0.63870434673889243</v>
      </c>
      <c r="M74" s="12">
        <v>0.44714121681712804</v>
      </c>
      <c r="N74" s="10">
        <f t="shared" si="16"/>
        <v>0.67031703014323196</v>
      </c>
      <c r="O74" s="12">
        <f t="shared" si="17"/>
        <v>1.0858455635560205</v>
      </c>
    </row>
    <row r="75" spans="1:15" x14ac:dyDescent="0.4">
      <c r="A75" s="4">
        <v>40237.666666666664</v>
      </c>
      <c r="B75" s="9">
        <v>-6.7541524666817203</v>
      </c>
      <c r="C75" s="10">
        <f t="shared" si="15"/>
        <v>0.34233035133563183</v>
      </c>
      <c r="D75" s="10"/>
      <c r="E75" s="11">
        <v>40210</v>
      </c>
      <c r="F75" s="12">
        <v>8.729121429200001</v>
      </c>
      <c r="H75" s="12">
        <v>1.5352473753673455</v>
      </c>
      <c r="J75" s="12">
        <v>-0.46006495761468358</v>
      </c>
      <c r="K75" s="12">
        <v>6.4080129615494585E-2</v>
      </c>
      <c r="L75" s="12">
        <v>1.0294784099070924</v>
      </c>
      <c r="M75" s="12">
        <v>-0.29116323057227156</v>
      </c>
      <c r="N75" s="10">
        <f t="shared" si="16"/>
        <v>0.34233035133563183</v>
      </c>
      <c r="O75" s="12">
        <f t="shared" si="17"/>
        <v>0.73831517933482083</v>
      </c>
    </row>
    <row r="76" spans="1:15" x14ac:dyDescent="0.4">
      <c r="A76" s="4">
        <v>40268.666666666664</v>
      </c>
      <c r="B76" s="9">
        <v>-1.96443361812296</v>
      </c>
      <c r="C76" s="10">
        <f t="shared" si="15"/>
        <v>-2.8752304151793795</v>
      </c>
      <c r="D76" s="10"/>
      <c r="E76" s="11">
        <v>40238</v>
      </c>
      <c r="F76" s="12">
        <v>3.9838386927</v>
      </c>
      <c r="H76" s="12">
        <v>-1.6906733577328961</v>
      </c>
      <c r="J76" s="12">
        <v>-0.38407683943498405</v>
      </c>
      <c r="K76" s="12">
        <v>-0.51782278094556533</v>
      </c>
      <c r="L76" s="12">
        <v>-0.53338965003530703</v>
      </c>
      <c r="M76" s="12">
        <v>-1.4399411447635231</v>
      </c>
      <c r="N76" s="10">
        <f t="shared" si="16"/>
        <v>-2.8752304151793795</v>
      </c>
      <c r="O76" s="12">
        <f t="shared" si="17"/>
        <v>-1.9733307947988301</v>
      </c>
    </row>
    <row r="77" spans="1:15" x14ac:dyDescent="0.4">
      <c r="A77" s="4">
        <v>40298.666666666664</v>
      </c>
      <c r="B77" s="9">
        <v>-0.245704404107387</v>
      </c>
      <c r="C77" s="10">
        <f t="shared" si="15"/>
        <v>-1.9277648205525457</v>
      </c>
      <c r="D77" s="10"/>
      <c r="E77" s="11">
        <v>40269</v>
      </c>
      <c r="F77" s="12">
        <v>20.786127241999999</v>
      </c>
      <c r="H77" s="12">
        <v>-1.0057855588683635</v>
      </c>
      <c r="J77" s="12">
        <v>-8.5406804424284388E-2</v>
      </c>
      <c r="K77" s="12">
        <v>0.47703673801787871</v>
      </c>
      <c r="L77" s="12">
        <v>-0.11031632316430695</v>
      </c>
      <c r="M77" s="12">
        <v>-2.2090784309818332</v>
      </c>
      <c r="N77" s="10">
        <f t="shared" si="16"/>
        <v>-1.9277648205525457</v>
      </c>
      <c r="O77" s="12">
        <f t="shared" si="17"/>
        <v>-2.3193947541461402</v>
      </c>
    </row>
    <row r="78" spans="1:15" x14ac:dyDescent="0.4">
      <c r="A78" s="4">
        <v>40329.666666666664</v>
      </c>
      <c r="B78" s="9">
        <v>7.5800710958493998</v>
      </c>
      <c r="C78" s="10">
        <f t="shared" si="15"/>
        <v>3.1181853968851256</v>
      </c>
      <c r="D78" s="10"/>
      <c r="E78" s="11">
        <v>40299</v>
      </c>
      <c r="F78" s="12">
        <v>33.274058829099999</v>
      </c>
      <c r="H78" s="12">
        <v>3.7070942659445718</v>
      </c>
      <c r="J78" s="12">
        <v>0.37786266959721537</v>
      </c>
      <c r="K78" s="12">
        <v>0.73808223295765851</v>
      </c>
      <c r="L78" s="12">
        <v>2.2495434289969936</v>
      </c>
      <c r="M78" s="12">
        <v>-0.24730293466674169</v>
      </c>
      <c r="N78" s="10">
        <f t="shared" si="16"/>
        <v>3.1181853968851256</v>
      </c>
      <c r="O78" s="12">
        <f t="shared" si="17"/>
        <v>2.0022404943302519</v>
      </c>
    </row>
    <row r="79" spans="1:15" x14ac:dyDescent="0.4">
      <c r="A79" s="4">
        <v>40359.666666666664</v>
      </c>
      <c r="B79" s="9">
        <v>6.2763274618583598</v>
      </c>
      <c r="C79" s="10">
        <f t="shared" si="15"/>
        <v>6.6398208358808555</v>
      </c>
      <c r="D79" s="10"/>
      <c r="E79" s="11">
        <v>40330</v>
      </c>
      <c r="F79" s="12">
        <v>38.131261626600001</v>
      </c>
      <c r="H79" s="12">
        <v>6.4113967785316763</v>
      </c>
      <c r="J79" s="12">
        <v>1.2104779099091161</v>
      </c>
      <c r="K79" s="12">
        <v>0.82930104731787868</v>
      </c>
      <c r="L79" s="12">
        <v>2.6726143699689935</v>
      </c>
      <c r="M79" s="12">
        <v>1.9274275086848673</v>
      </c>
      <c r="N79" s="10">
        <f t="shared" si="16"/>
        <v>6.6398208358808555</v>
      </c>
      <c r="O79" s="12">
        <f t="shared" si="17"/>
        <v>4.6000418786538608</v>
      </c>
    </row>
    <row r="80" spans="1:15" x14ac:dyDescent="0.4">
      <c r="A80" s="4">
        <v>40390.666666666664</v>
      </c>
      <c r="B80" s="9">
        <v>5.1675908141803202</v>
      </c>
      <c r="C80" s="10">
        <f t="shared" si="15"/>
        <v>5.2132617014980465</v>
      </c>
      <c r="D80" s="10"/>
      <c r="E80" s="11">
        <v>40360</v>
      </c>
      <c r="F80" s="12">
        <v>19.360167193399999</v>
      </c>
      <c r="H80" s="12">
        <v>5.5161969762993799</v>
      </c>
      <c r="J80" s="12">
        <v>0.51246194088761499</v>
      </c>
      <c r="K80" s="12">
        <v>0.15311990928024166</v>
      </c>
      <c r="L80" s="12">
        <v>1.0775575950291927</v>
      </c>
      <c r="M80" s="12">
        <v>3.4701222563009972</v>
      </c>
      <c r="N80" s="10">
        <f t="shared" si="16"/>
        <v>5.2132617014980465</v>
      </c>
      <c r="O80" s="12">
        <f t="shared" si="17"/>
        <v>4.5476798513301899</v>
      </c>
    </row>
    <row r="81" spans="1:15" x14ac:dyDescent="0.4">
      <c r="A81" s="4">
        <v>40421.666666666664</v>
      </c>
      <c r="B81" s="9">
        <v>7.9635502323932004</v>
      </c>
      <c r="C81" s="10">
        <f t="shared" si="15"/>
        <v>4.2998066321755353</v>
      </c>
      <c r="D81" s="10"/>
      <c r="E81" s="11">
        <v>40391</v>
      </c>
      <c r="F81" s="12">
        <v>15.2595924983</v>
      </c>
      <c r="H81" s="12">
        <v>4.7064362756219369</v>
      </c>
      <c r="J81" s="12">
        <v>0.11357573411341626</v>
      </c>
      <c r="K81" s="12">
        <v>0.58662141186088868</v>
      </c>
      <c r="L81" s="12">
        <v>0.22946515093249253</v>
      </c>
      <c r="M81" s="12">
        <v>3.3701443352687379</v>
      </c>
      <c r="N81" s="10">
        <f t="shared" si="16"/>
        <v>4.2998066321755353</v>
      </c>
      <c r="O81" s="12">
        <f t="shared" si="17"/>
        <v>3.5996094862012304</v>
      </c>
    </row>
    <row r="82" spans="1:15" x14ac:dyDescent="0.4">
      <c r="A82" s="4">
        <v>40451.666666666664</v>
      </c>
      <c r="B82" s="9">
        <v>12.6126355342862</v>
      </c>
      <c r="C82" s="10">
        <f t="shared" si="15"/>
        <v>9.025860244280917</v>
      </c>
      <c r="D82" s="10"/>
      <c r="E82" s="11">
        <v>40422</v>
      </c>
      <c r="F82" s="12">
        <v>44.721039437599998</v>
      </c>
      <c r="H82" s="12">
        <v>9.3865426764649751</v>
      </c>
      <c r="J82" s="12">
        <v>9.6725428909115507E-2</v>
      </c>
      <c r="K82" s="12">
        <v>0.92386164115120872</v>
      </c>
      <c r="L82" s="12">
        <v>3.0270766225023937</v>
      </c>
      <c r="M82" s="12">
        <v>4.9781965517181979</v>
      </c>
      <c r="N82" s="10">
        <f t="shared" si="16"/>
        <v>9.025860244280917</v>
      </c>
      <c r="O82" s="12">
        <f t="shared" si="17"/>
        <v>8.0052731742205907</v>
      </c>
    </row>
    <row r="83" spans="1:15" x14ac:dyDescent="0.4">
      <c r="A83" s="4">
        <v>40482.666666666664</v>
      </c>
      <c r="B83" s="9">
        <v>5.2143249104163001</v>
      </c>
      <c r="C83" s="10">
        <f t="shared" si="15"/>
        <v>7.219734663917416</v>
      </c>
      <c r="D83" s="10"/>
      <c r="E83" s="11">
        <v>40452</v>
      </c>
      <c r="F83" s="12">
        <v>6.0319773932</v>
      </c>
      <c r="H83" s="12">
        <v>7.7325552126864379</v>
      </c>
      <c r="J83" s="12">
        <v>-2.5639388144684361E-2</v>
      </c>
      <c r="K83" s="12">
        <v>-0.24973517452621041</v>
      </c>
      <c r="L83" s="12">
        <v>1.6939791526098933</v>
      </c>
      <c r="M83" s="12">
        <v>5.8011300739784177</v>
      </c>
      <c r="N83" s="10">
        <f t="shared" si="16"/>
        <v>7.219734663917416</v>
      </c>
      <c r="O83" s="12">
        <f t="shared" si="17"/>
        <v>7.495109226588311</v>
      </c>
    </row>
    <row r="84" spans="1:15" x14ac:dyDescent="0.4">
      <c r="A84" s="4">
        <v>40512.666666666664</v>
      </c>
      <c r="B84" s="9">
        <v>1.0103436011218401</v>
      </c>
      <c r="C84" s="10">
        <f t="shared" si="15"/>
        <v>1.3053696720475223</v>
      </c>
      <c r="D84" s="10"/>
      <c r="E84" s="11">
        <v>40483</v>
      </c>
      <c r="F84" s="12">
        <v>1.1596083607000001</v>
      </c>
      <c r="H84" s="12">
        <v>1.7667914039983357</v>
      </c>
      <c r="J84" s="12">
        <v>-0.20892072109088389</v>
      </c>
      <c r="K84" s="12">
        <v>-0.71885979198212469</v>
      </c>
      <c r="L84" s="12">
        <v>-1.4342684428310069</v>
      </c>
      <c r="M84" s="12">
        <v>3.6674186279515375</v>
      </c>
      <c r="N84" s="10">
        <f t="shared" si="16"/>
        <v>1.3053696720475223</v>
      </c>
      <c r="O84" s="12">
        <f t="shared" si="17"/>
        <v>2.2331501851205307</v>
      </c>
    </row>
    <row r="85" spans="1:15" x14ac:dyDescent="0.4">
      <c r="A85" s="4">
        <v>40543.666666608799</v>
      </c>
      <c r="B85" s="12">
        <f>(B84+B86)*0.5</f>
        <v>-2.5528386812537951</v>
      </c>
      <c r="C85" s="10">
        <f t="shared" si="15"/>
        <v>-1.2017978358567718</v>
      </c>
      <c r="D85" s="10"/>
      <c r="E85" s="11">
        <v>40513</v>
      </c>
      <c r="F85" s="12">
        <v>3.4637239643999997</v>
      </c>
      <c r="H85" s="12">
        <v>-0.65876577015228466</v>
      </c>
      <c r="J85" s="12">
        <v>-0.30727954072528441</v>
      </c>
      <c r="K85" s="12">
        <v>-0.56733891855846841</v>
      </c>
      <c r="L85" s="12">
        <v>-2.0938615100353068</v>
      </c>
      <c r="M85" s="12">
        <v>1.7666821334622878</v>
      </c>
      <c r="N85" s="10">
        <f t="shared" si="16"/>
        <v>-1.2017978358567718</v>
      </c>
      <c r="O85" s="12">
        <f t="shared" si="17"/>
        <v>-0.3271793765730191</v>
      </c>
    </row>
    <row r="86" spans="1:15" x14ac:dyDescent="0.4">
      <c r="A86" s="4">
        <v>40574.666666666664</v>
      </c>
      <c r="B86" s="9">
        <v>-6.1160209636294303</v>
      </c>
      <c r="C86" s="10">
        <f t="shared" si="15"/>
        <v>-3.2823671125019844</v>
      </c>
      <c r="D86" s="10"/>
      <c r="E86" s="11">
        <v>40544</v>
      </c>
      <c r="F86" s="12">
        <v>1.3699240616999999</v>
      </c>
      <c r="H86" s="12">
        <v>-2.5515167042167683</v>
      </c>
      <c r="J86" s="12">
        <v>-0.4266861304027838</v>
      </c>
      <c r="K86" s="12">
        <v>-0.711941768171372</v>
      </c>
      <c r="L86" s="12">
        <v>-2.2501470645514061</v>
      </c>
      <c r="M86" s="12">
        <v>0.10640785062357772</v>
      </c>
      <c r="N86" s="10">
        <f t="shared" si="16"/>
        <v>-3.2823671125019844</v>
      </c>
      <c r="O86" s="12">
        <f t="shared" si="17"/>
        <v>-2.1437392139278284</v>
      </c>
    </row>
    <row r="87" spans="1:15" x14ac:dyDescent="0.4">
      <c r="A87" s="4">
        <v>40602.666666666664</v>
      </c>
      <c r="B87" s="9">
        <v>-3.1691049451132201</v>
      </c>
      <c r="C87" s="10">
        <f t="shared" si="15"/>
        <v>-4.9593816211643862</v>
      </c>
      <c r="D87" s="10"/>
      <c r="E87" s="11">
        <v>40575</v>
      </c>
      <c r="F87" s="12">
        <v>4.1811676349999995</v>
      </c>
      <c r="H87" s="12">
        <v>-4.1580839961683207</v>
      </c>
      <c r="J87" s="12">
        <v>-0.44984187297188427</v>
      </c>
      <c r="K87" s="12">
        <v>-0.47770059342022037</v>
      </c>
      <c r="L87" s="12">
        <v>-2.4545453779500086</v>
      </c>
      <c r="M87" s="12">
        <v>-1.5772937768222732</v>
      </c>
      <c r="N87" s="10">
        <f t="shared" si="16"/>
        <v>-4.9593816211643862</v>
      </c>
      <c r="O87" s="12">
        <f t="shared" si="17"/>
        <v>-4.0318391547722818</v>
      </c>
    </row>
    <row r="88" spans="1:15" x14ac:dyDescent="0.4">
      <c r="A88" s="4">
        <v>40633.666666666664</v>
      </c>
      <c r="B88" s="9">
        <v>-8.3744130771000194</v>
      </c>
      <c r="C88" s="10">
        <f t="shared" si="15"/>
        <v>-6.1608852386309207</v>
      </c>
      <c r="D88" s="10"/>
      <c r="E88" s="11">
        <v>40603</v>
      </c>
      <c r="F88" s="12">
        <v>4.3282000707000003</v>
      </c>
      <c r="H88" s="12">
        <v>-5.3233253679586738</v>
      </c>
      <c r="J88" s="12">
        <v>-0.33367076459628464</v>
      </c>
      <c r="K88" s="12">
        <v>-0.59943256107459741</v>
      </c>
      <c r="L88" s="12">
        <v>-2.2593016071320058</v>
      </c>
      <c r="M88" s="12">
        <v>-2.9684803058280327</v>
      </c>
      <c r="N88" s="10">
        <f t="shared" si="16"/>
        <v>-6.1608852386309207</v>
      </c>
      <c r="O88" s="12">
        <f t="shared" si="17"/>
        <v>-5.2277819129600385</v>
      </c>
    </row>
    <row r="89" spans="1:15" x14ac:dyDescent="0.4">
      <c r="A89" s="4">
        <v>40663.666666666664</v>
      </c>
      <c r="B89" s="9">
        <v>-2.6234379057988502</v>
      </c>
      <c r="C89" s="10">
        <f t="shared" si="15"/>
        <v>-9.1921993878191177</v>
      </c>
      <c r="D89" s="10"/>
      <c r="E89" s="11">
        <v>40634</v>
      </c>
      <c r="F89" s="12">
        <v>4.4112925461000003</v>
      </c>
      <c r="H89" s="12">
        <v>-8.3407549469016651</v>
      </c>
      <c r="J89" s="12">
        <v>-0.22583448342428447</v>
      </c>
      <c r="K89" s="12">
        <v>-0.58478575634879137</v>
      </c>
      <c r="L89" s="12">
        <v>-3.8264495294976086</v>
      </c>
      <c r="M89" s="12">
        <v>-4.5551296185484329</v>
      </c>
      <c r="N89" s="10">
        <f t="shared" si="16"/>
        <v>-9.1921993878191177</v>
      </c>
      <c r="O89" s="12">
        <f t="shared" si="17"/>
        <v>-8.3815791480460415</v>
      </c>
    </row>
    <row r="90" spans="1:15" x14ac:dyDescent="0.4">
      <c r="A90" s="4">
        <v>40693.666666666664</v>
      </c>
      <c r="B90" s="9">
        <v>2.4591493318438502</v>
      </c>
      <c r="C90" s="10">
        <f t="shared" si="15"/>
        <v>-5.2998410567277539</v>
      </c>
      <c r="D90" s="10"/>
      <c r="E90" s="11">
        <v>40664</v>
      </c>
      <c r="F90" s="12">
        <v>20.668555872799999</v>
      </c>
      <c r="H90" s="12">
        <v>-4.8900033874425928</v>
      </c>
      <c r="J90" s="12">
        <v>0.3336412418553163</v>
      </c>
      <c r="K90" s="12">
        <v>0.40868642857056858</v>
      </c>
      <c r="L90" s="12">
        <v>-1.1408389355191062</v>
      </c>
      <c r="M90" s="12">
        <v>-4.9013297916345326</v>
      </c>
      <c r="N90" s="10">
        <f t="shared" si="16"/>
        <v>-5.2998410567277539</v>
      </c>
      <c r="O90" s="12">
        <f t="shared" si="17"/>
        <v>-6.0421687271536388</v>
      </c>
    </row>
    <row r="91" spans="1:15" x14ac:dyDescent="0.4">
      <c r="A91" s="4">
        <v>40724.666666666664</v>
      </c>
      <c r="B91" s="9">
        <v>3.7768604135511001</v>
      </c>
      <c r="C91" s="10">
        <f t="shared" si="15"/>
        <v>-3.7503139097858442</v>
      </c>
      <c r="D91" s="10"/>
      <c r="E91" s="11">
        <v>40695</v>
      </c>
      <c r="F91" s="12">
        <v>40.919265433900001</v>
      </c>
      <c r="H91" s="12">
        <v>-3.1584173668017339</v>
      </c>
      <c r="J91" s="12">
        <v>0.27309121324241659</v>
      </c>
      <c r="K91" s="12">
        <v>0.4877737689178786</v>
      </c>
      <c r="L91" s="12">
        <v>-5.5776186031007313E-2</v>
      </c>
      <c r="M91" s="12">
        <v>-4.455402705915132</v>
      </c>
      <c r="N91" s="10">
        <f t="shared" si="16"/>
        <v>-3.7503139097858442</v>
      </c>
      <c r="O91" s="12">
        <f t="shared" si="17"/>
        <v>-4.5111788919461393</v>
      </c>
    </row>
    <row r="92" spans="1:15" x14ac:dyDescent="0.4">
      <c r="A92" s="4">
        <v>40755.666666666664</v>
      </c>
      <c r="B92" s="9" t="e">
        <f>#REF!-0.5</f>
        <v>#REF!</v>
      </c>
      <c r="C92" s="10">
        <f t="shared" si="15"/>
        <v>3.2750128366270643</v>
      </c>
      <c r="D92" s="10"/>
      <c r="E92" s="11">
        <v>40725</v>
      </c>
      <c r="F92" s="12">
        <v>28.803157194900002</v>
      </c>
      <c r="H92" s="12">
        <v>4.2785644085574006</v>
      </c>
      <c r="J92" s="12">
        <v>0.27926876701661563</v>
      </c>
      <c r="K92" s="12">
        <v>0.54974543334475856</v>
      </c>
      <c r="L92" s="12">
        <v>2.8642778449646933</v>
      </c>
      <c r="M92" s="12">
        <v>-0.41827920869900304</v>
      </c>
      <c r="N92" s="10">
        <f t="shared" si="16"/>
        <v>3.2750128366270643</v>
      </c>
      <c r="O92" s="12">
        <f t="shared" si="17"/>
        <v>2.4459986362656903</v>
      </c>
    </row>
    <row r="93" spans="1:15" x14ac:dyDescent="0.4">
      <c r="A93" s="4">
        <v>40786.666666666664</v>
      </c>
      <c r="B93" s="9" t="e">
        <f>#REF!-0.5</f>
        <v>#REF!</v>
      </c>
      <c r="C93" s="10">
        <f t="shared" si="15"/>
        <v>-1.1668867915664336</v>
      </c>
      <c r="D93" s="10"/>
      <c r="E93" s="11">
        <v>40756</v>
      </c>
      <c r="F93" s="12">
        <v>7.1197447541000001</v>
      </c>
      <c r="H93" s="12">
        <v>0.16520561171873027</v>
      </c>
      <c r="J93" s="12">
        <v>-0.12606978137048408</v>
      </c>
      <c r="K93" s="12">
        <v>5.1356017151208633E-2</v>
      </c>
      <c r="L93" s="12">
        <v>-0.79500497745460663</v>
      </c>
      <c r="M93" s="12">
        <v>-0.29716804989255152</v>
      </c>
      <c r="N93" s="10">
        <f t="shared" si="16"/>
        <v>-1.1668867915664336</v>
      </c>
      <c r="O93" s="12">
        <f t="shared" si="17"/>
        <v>-1.0921730273471582</v>
      </c>
    </row>
    <row r="94" spans="1:15" x14ac:dyDescent="0.4">
      <c r="A94" s="4">
        <v>40816.666666666664</v>
      </c>
      <c r="B94" s="9" t="e">
        <f>#REF!-0.5</f>
        <v>#REF!</v>
      </c>
      <c r="C94" s="10">
        <f t="shared" si="15"/>
        <v>-3.9039907403192142</v>
      </c>
      <c r="D94" s="10"/>
      <c r="E94" s="11">
        <v>40787</v>
      </c>
      <c r="F94" s="12">
        <v>14.129167838199999</v>
      </c>
      <c r="H94" s="12">
        <v>-2.7902741802350031</v>
      </c>
      <c r="J94" s="12">
        <v>-0.21319917442428427</v>
      </c>
      <c r="K94" s="12">
        <v>0.26413970655120866</v>
      </c>
      <c r="L94" s="12">
        <v>-2.2738639008310066</v>
      </c>
      <c r="M94" s="12">
        <v>-1.6810673716151321</v>
      </c>
      <c r="N94" s="10">
        <f t="shared" si="16"/>
        <v>-3.9039907403192142</v>
      </c>
      <c r="O94" s="12">
        <f t="shared" si="17"/>
        <v>-3.9549312724461387</v>
      </c>
    </row>
    <row r="95" spans="1:15" x14ac:dyDescent="0.4">
      <c r="A95" s="4">
        <v>40847.666666666664</v>
      </c>
      <c r="B95" s="9" t="e">
        <f>#REF!-0.5</f>
        <v>#REF!</v>
      </c>
      <c r="C95" s="10">
        <f t="shared" si="15"/>
        <v>-3.0475847647599639</v>
      </c>
      <c r="D95" s="10"/>
      <c r="E95" s="11">
        <v>40817</v>
      </c>
      <c r="F95" s="12">
        <v>10.614066655</v>
      </c>
      <c r="H95" s="12">
        <v>-2.1261173961200339</v>
      </c>
      <c r="J95" s="12">
        <v>9.8190583069150961E-3</v>
      </c>
      <c r="K95" s="12">
        <v>-0.2282555120423394</v>
      </c>
      <c r="L95" s="12">
        <v>-0.61023268713200629</v>
      </c>
      <c r="M95" s="12">
        <v>-2.2189156238925332</v>
      </c>
      <c r="N95" s="10">
        <f t="shared" si="16"/>
        <v>-3.0475847647599639</v>
      </c>
      <c r="O95" s="12">
        <f t="shared" si="17"/>
        <v>-2.8291483110245395</v>
      </c>
    </row>
    <row r="96" spans="1:15" x14ac:dyDescent="0.4">
      <c r="A96" s="4">
        <v>40877.666666666664</v>
      </c>
      <c r="B96" s="9" t="e">
        <f>#REF!-0.5</f>
        <v>#REF!</v>
      </c>
      <c r="C96" s="10">
        <f t="shared" si="15"/>
        <v>-4.2827186372191157</v>
      </c>
      <c r="D96" s="10"/>
      <c r="E96" s="11">
        <v>40848</v>
      </c>
      <c r="F96" s="12">
        <v>8.9279517002999995</v>
      </c>
      <c r="H96" s="12">
        <v>-2.9701736009683657</v>
      </c>
      <c r="J96" s="12">
        <v>-0.22570148475758423</v>
      </c>
      <c r="K96" s="12">
        <v>-0.31795151374879138</v>
      </c>
      <c r="L96" s="12">
        <v>-0.71533433149760661</v>
      </c>
      <c r="M96" s="12">
        <v>-3.0237313072151331</v>
      </c>
      <c r="N96" s="10">
        <f t="shared" si="16"/>
        <v>-4.2827186372191157</v>
      </c>
      <c r="O96" s="12">
        <f t="shared" si="17"/>
        <v>-3.7390656387127397</v>
      </c>
    </row>
    <row r="97" spans="1:15" x14ac:dyDescent="0.4">
      <c r="A97" s="4">
        <v>40908.666666666664</v>
      </c>
      <c r="B97" s="9">
        <v>-3.5130821118420901E-3</v>
      </c>
      <c r="C97" s="10">
        <f t="shared" si="15"/>
        <v>-8.307030825676069</v>
      </c>
      <c r="D97" s="10"/>
      <c r="E97" s="11">
        <v>40878</v>
      </c>
      <c r="F97" s="12">
        <v>0.1052885492</v>
      </c>
      <c r="H97" s="12">
        <v>-6.7315324578167939</v>
      </c>
      <c r="J97" s="12">
        <v>-0.36619546395108493</v>
      </c>
      <c r="K97" s="12">
        <v>-0.73789499166814621</v>
      </c>
      <c r="L97" s="12">
        <v>-2.7197118880998055</v>
      </c>
      <c r="M97" s="12">
        <v>-4.4832284819570329</v>
      </c>
      <c r="N97" s="10">
        <f t="shared" si="16"/>
        <v>-8.307030825676069</v>
      </c>
      <c r="O97" s="12">
        <f t="shared" si="17"/>
        <v>-7.2029403700568384</v>
      </c>
    </row>
    <row r="98" spans="1:15" x14ac:dyDescent="0.4">
      <c r="A98" s="4">
        <v>40939.666666666664</v>
      </c>
      <c r="B98" s="9" t="e">
        <f>#REF!-0.5</f>
        <v>#REF!</v>
      </c>
      <c r="C98" s="10">
        <f t="shared" si="15"/>
        <v>-9.1655958316955282</v>
      </c>
      <c r="D98" s="10"/>
      <c r="E98" s="11">
        <v>40909</v>
      </c>
      <c r="F98" s="12">
        <v>6.2923837337999995</v>
      </c>
      <c r="H98" s="12">
        <v>-7.3118210462812598</v>
      </c>
      <c r="J98" s="12">
        <v>-0.45633039749948345</v>
      </c>
      <c r="K98" s="12">
        <v>-0.28132802091330739</v>
      </c>
      <c r="L98" s="12">
        <v>-2.6132961316482053</v>
      </c>
      <c r="M98" s="12">
        <v>-5.8146412816345325</v>
      </c>
      <c r="N98" s="10">
        <f t="shared" si="16"/>
        <v>-9.1655958316955282</v>
      </c>
      <c r="O98" s="12">
        <f t="shared" si="17"/>
        <v>-8.4279374132827378</v>
      </c>
    </row>
    <row r="99" spans="1:15" x14ac:dyDescent="0.4">
      <c r="A99" s="4">
        <v>40968.666666666664</v>
      </c>
      <c r="B99" s="9" t="e">
        <f>#REF!-0.5</f>
        <v>#REF!</v>
      </c>
      <c r="C99" s="10">
        <f t="shared" si="15"/>
        <v>-9.7342118050892665</v>
      </c>
      <c r="D99" s="10"/>
      <c r="E99" s="11">
        <v>40940</v>
      </c>
      <c r="F99" s="12">
        <v>5.3592827511000003</v>
      </c>
      <c r="H99" s="12">
        <v>-7.6118909079442378</v>
      </c>
      <c r="J99" s="12">
        <v>-0.46175698079208338</v>
      </c>
      <c r="K99" s="12">
        <v>-0.36596598874534336</v>
      </c>
      <c r="L99" s="12">
        <v>-2.1074673803022073</v>
      </c>
      <c r="M99" s="12">
        <v>-6.7990214552496315</v>
      </c>
      <c r="N99" s="10">
        <f t="shared" si="16"/>
        <v>-9.7342118050892665</v>
      </c>
      <c r="O99" s="12">
        <f t="shared" si="17"/>
        <v>-8.9064888355518388</v>
      </c>
    </row>
    <row r="100" spans="1:15" x14ac:dyDescent="0.4">
      <c r="A100" s="4">
        <v>40999.666666666664</v>
      </c>
      <c r="B100" s="9" t="e">
        <f>#REF!-0.5</f>
        <v>#REF!</v>
      </c>
      <c r="C100" s="10">
        <f t="shared" si="15"/>
        <v>-8.7809493719857983</v>
      </c>
      <c r="D100" s="10"/>
      <c r="E100" s="11">
        <v>40969</v>
      </c>
      <c r="F100" s="12">
        <v>6.2153825505999993</v>
      </c>
      <c r="H100" s="12">
        <v>-6.6711358458619614</v>
      </c>
      <c r="J100" s="12">
        <v>-0.23325854588658501</v>
      </c>
      <c r="K100" s="12">
        <v>-0.21455268217137236</v>
      </c>
      <c r="L100" s="12">
        <v>-0.94982654390620702</v>
      </c>
      <c r="M100" s="12">
        <v>-7.3833116000216332</v>
      </c>
      <c r="N100" s="10">
        <f t="shared" si="16"/>
        <v>-8.7809493719857983</v>
      </c>
      <c r="O100" s="12">
        <f t="shared" si="17"/>
        <v>-8.3331381439278402</v>
      </c>
    </row>
    <row r="101" spans="1:15" x14ac:dyDescent="0.4">
      <c r="A101" s="4">
        <v>41029.666666608799</v>
      </c>
      <c r="B101" s="9" t="e">
        <f>#REF!-0.5</f>
        <v>#REF!</v>
      </c>
      <c r="C101" s="10">
        <f t="shared" si="15"/>
        <v>-5.7130103267857848</v>
      </c>
      <c r="D101" s="10"/>
      <c r="E101" s="11">
        <v>41000</v>
      </c>
      <c r="F101" s="12">
        <v>34.364417899700001</v>
      </c>
      <c r="H101" s="12">
        <v>-3.7852518286350634</v>
      </c>
      <c r="J101" s="12">
        <v>8.9563336242415303E-2</v>
      </c>
      <c r="K101" s="12">
        <v>0.63505595468453857</v>
      </c>
      <c r="L101" s="12">
        <v>0.62686170850239264</v>
      </c>
      <c r="M101" s="12">
        <v>-7.0644913262151317</v>
      </c>
      <c r="N101" s="10">
        <f t="shared" si="16"/>
        <v>-5.7130103267857848</v>
      </c>
      <c r="O101" s="12">
        <f t="shared" si="17"/>
        <v>-6.437629617712739</v>
      </c>
    </row>
    <row r="102" spans="1:15" x14ac:dyDescent="0.4">
      <c r="A102" s="4">
        <v>41060.666666666664</v>
      </c>
      <c r="B102" s="9" t="e">
        <f>#REF!-2.5</f>
        <v>#REF!</v>
      </c>
      <c r="C102" s="10">
        <f t="shared" si="15"/>
        <v>-0.54435914063094337</v>
      </c>
      <c r="D102" s="10"/>
      <c r="E102" s="11">
        <v>41030</v>
      </c>
      <c r="F102" s="12">
        <v>24.436979425899999</v>
      </c>
      <c r="H102" s="12">
        <v>1.0626467656865053</v>
      </c>
      <c r="J102" s="12">
        <v>0.4999445808876164</v>
      </c>
      <c r="K102" s="12">
        <v>0.71189045563507858</v>
      </c>
      <c r="L102" s="12">
        <v>2.1037994531904936</v>
      </c>
      <c r="M102" s="12">
        <v>-3.8599936303441318</v>
      </c>
      <c r="N102" s="10">
        <f t="shared" si="16"/>
        <v>-0.54435914063094337</v>
      </c>
      <c r="O102" s="12">
        <f t="shared" si="17"/>
        <v>-1.7561941771536382</v>
      </c>
    </row>
    <row r="103" spans="1:15" x14ac:dyDescent="0.4">
      <c r="A103" s="4">
        <v>41090.666666666664</v>
      </c>
      <c r="B103" s="9" t="e">
        <f>#REF!-2.5</f>
        <v>#REF!</v>
      </c>
      <c r="C103" s="10">
        <f t="shared" si="15"/>
        <v>0.22186482528088503</v>
      </c>
      <c r="D103" s="10"/>
      <c r="E103" s="11">
        <v>41061</v>
      </c>
      <c r="F103" s="12">
        <v>32.747821646699997</v>
      </c>
      <c r="H103" s="12">
        <v>1.3987334524649355</v>
      </c>
      <c r="J103" s="12">
        <v>0.88544247690911604</v>
      </c>
      <c r="K103" s="12">
        <v>0.74320251715120855</v>
      </c>
      <c r="L103" s="12">
        <v>1.5088843237356926</v>
      </c>
      <c r="M103" s="12">
        <v>-2.9156644925151323</v>
      </c>
      <c r="N103" s="10">
        <f t="shared" si="16"/>
        <v>0.22186482528088503</v>
      </c>
      <c r="O103" s="12">
        <f t="shared" si="17"/>
        <v>-1.4067801687794397</v>
      </c>
    </row>
    <row r="104" spans="1:15" x14ac:dyDescent="0.4">
      <c r="A104" s="4">
        <v>41121.666666666664</v>
      </c>
      <c r="B104" s="9" t="e">
        <f>#REF!-2.5</f>
        <v>#REF!</v>
      </c>
      <c r="C104" s="10">
        <f t="shared" si="15"/>
        <v>0.67454843114318619</v>
      </c>
      <c r="D104" s="10"/>
      <c r="E104" s="11">
        <v>41091</v>
      </c>
      <c r="F104" s="12">
        <v>26.19383715</v>
      </c>
      <c r="H104" s="12">
        <v>2.1793148761380845</v>
      </c>
      <c r="J104" s="12">
        <v>0.50979289346821588</v>
      </c>
      <c r="K104" s="12">
        <v>0.52224122063507872</v>
      </c>
      <c r="L104" s="12">
        <v>0.98119081835179323</v>
      </c>
      <c r="M104" s="12">
        <v>-1.3386765013119017</v>
      </c>
      <c r="N104" s="10">
        <f t="shared" si="16"/>
        <v>0.67454843114318619</v>
      </c>
      <c r="O104" s="12">
        <f t="shared" si="17"/>
        <v>-0.35748568296010852</v>
      </c>
    </row>
    <row r="105" spans="1:15" x14ac:dyDescent="0.4">
      <c r="A105" s="4">
        <v>41152.666666666664</v>
      </c>
      <c r="B105" s="9" t="e">
        <f>#REF!-2.5</f>
        <v>#REF!</v>
      </c>
      <c r="C105" s="10">
        <f t="shared" si="15"/>
        <v>1.0651159768850929</v>
      </c>
      <c r="D105" s="10"/>
      <c r="E105" s="11">
        <v>41122</v>
      </c>
      <c r="F105" s="12">
        <v>15.697983958200002</v>
      </c>
      <c r="H105" s="12">
        <v>2.4943174805252037</v>
      </c>
      <c r="J105" s="12">
        <v>0.34296571959721511</v>
      </c>
      <c r="K105" s="12">
        <v>0.50385590608668862</v>
      </c>
      <c r="L105" s="12">
        <v>0.5796774119001924</v>
      </c>
      <c r="M105" s="12">
        <v>-0.36138306069900317</v>
      </c>
      <c r="N105" s="10">
        <f t="shared" si="16"/>
        <v>1.0651159768850929</v>
      </c>
      <c r="O105" s="12">
        <f t="shared" si="17"/>
        <v>0.21829435120118923</v>
      </c>
    </row>
    <row r="106" spans="1:15" x14ac:dyDescent="0.4">
      <c r="A106" s="4">
        <v>41182.666666608799</v>
      </c>
      <c r="B106" s="9" t="e">
        <f>#REF!-2.5</f>
        <v>#REF!</v>
      </c>
      <c r="C106" s="10">
        <f t="shared" si="15"/>
        <v>-2.242831975219115</v>
      </c>
      <c r="D106" s="10"/>
      <c r="E106" s="11">
        <v>41153</v>
      </c>
      <c r="F106" s="12">
        <v>9.9094802423000008</v>
      </c>
      <c r="H106" s="12">
        <v>-0.64705073703499338</v>
      </c>
      <c r="J106" s="12">
        <v>-9.2539168757584278E-2</v>
      </c>
      <c r="K106" s="12">
        <v>0.16564176295120858</v>
      </c>
      <c r="L106" s="12">
        <v>-1.0933199264976068</v>
      </c>
      <c r="M106" s="12">
        <v>-1.2226146429151328</v>
      </c>
      <c r="N106" s="10">
        <f t="shared" si="16"/>
        <v>-2.242831975219115</v>
      </c>
      <c r="O106" s="12">
        <f t="shared" si="17"/>
        <v>-2.3159345694127396</v>
      </c>
    </row>
    <row r="107" spans="1:15" x14ac:dyDescent="0.4">
      <c r="A107" s="4">
        <v>41213.666666608799</v>
      </c>
      <c r="B107" s="9" t="e">
        <f>#REF!-0.5</f>
        <v>#REF!</v>
      </c>
      <c r="C107" s="10">
        <f t="shared" si="15"/>
        <v>-7.3775950715987513</v>
      </c>
      <c r="D107" s="10"/>
      <c r="E107" s="11">
        <v>41183</v>
      </c>
      <c r="F107" s="12">
        <v>5.2547609698999995</v>
      </c>
      <c r="H107" s="12">
        <v>-5.8383541273780679</v>
      </c>
      <c r="J107" s="12">
        <v>-0.19490121846728492</v>
      </c>
      <c r="K107" s="12">
        <v>-0.65732770759072634</v>
      </c>
      <c r="L107" s="12">
        <v>-3.4387393506804074</v>
      </c>
      <c r="M107" s="12">
        <v>-3.086626794860333</v>
      </c>
      <c r="N107" s="10">
        <f t="shared" si="16"/>
        <v>-7.3775950715987513</v>
      </c>
      <c r="O107" s="12">
        <f t="shared" si="17"/>
        <v>-6.5253661455407403</v>
      </c>
    </row>
    <row r="108" spans="1:15" x14ac:dyDescent="0.4">
      <c r="A108" s="4">
        <v>41243.666666666664</v>
      </c>
      <c r="B108" s="9" t="e">
        <f>#REF!-0.5</f>
        <v>#REF!</v>
      </c>
      <c r="C108" s="10">
        <f t="shared" si="15"/>
        <v>-5.924960129752483</v>
      </c>
      <c r="D108" s="10"/>
      <c r="E108" s="11">
        <v>41214</v>
      </c>
      <c r="F108" s="12">
        <v>14.638471818799999</v>
      </c>
      <c r="H108" s="12">
        <v>-4.3667929649350308</v>
      </c>
      <c r="J108" s="12">
        <v>-0.16867334442428472</v>
      </c>
      <c r="K108" s="12">
        <v>-0.12300342061545833</v>
      </c>
      <c r="L108" s="12">
        <v>-1.5032376621643078</v>
      </c>
      <c r="M108" s="12">
        <v>-4.1300457025484327</v>
      </c>
      <c r="N108" s="10">
        <f t="shared" si="16"/>
        <v>-5.924960129752483</v>
      </c>
      <c r="O108" s="12">
        <f t="shared" si="17"/>
        <v>-5.6332833647127405</v>
      </c>
    </row>
    <row r="109" spans="1:15" x14ac:dyDescent="0.4">
      <c r="A109" s="4">
        <v>41274.666666666664</v>
      </c>
      <c r="B109" s="9" t="e">
        <f>#REF!-0.5</f>
        <v>#REF!</v>
      </c>
      <c r="C109" s="10">
        <f t="shared" si="15"/>
        <v>-2.2779589510826024</v>
      </c>
      <c r="D109" s="10"/>
      <c r="E109" s="11">
        <v>41244</v>
      </c>
      <c r="F109" s="12">
        <v>5.4046138047000003</v>
      </c>
      <c r="H109" s="12">
        <v>-0.4158995887006709</v>
      </c>
      <c r="J109" s="12">
        <v>-0.2067396113704838</v>
      </c>
      <c r="K109" s="12">
        <v>-6.7893857397178348E-2</v>
      </c>
      <c r="L109" s="12">
        <v>1.8424931389969927</v>
      </c>
      <c r="M109" s="12">
        <v>-3.845818621311933</v>
      </c>
      <c r="N109" s="10">
        <f t="shared" si="16"/>
        <v>-2.2779589510826024</v>
      </c>
      <c r="O109" s="12">
        <f t="shared" si="17"/>
        <v>-2.0033254823149402</v>
      </c>
    </row>
    <row r="110" spans="1:15" x14ac:dyDescent="0.4">
      <c r="A110" s="4">
        <v>41305.666666666664</v>
      </c>
      <c r="B110" s="9" t="e">
        <f>#REF!-0.5</f>
        <v>#REF!</v>
      </c>
      <c r="C110" s="10">
        <f t="shared" si="15"/>
        <v>-6.8924402300824799</v>
      </c>
      <c r="D110" s="10"/>
      <c r="E110" s="11">
        <v>41275</v>
      </c>
      <c r="F110" s="12">
        <v>0.6256742099</v>
      </c>
      <c r="H110" s="12">
        <v>-4.6777934379909478</v>
      </c>
      <c r="J110" s="12">
        <v>-0.40393990104788458</v>
      </c>
      <c r="K110" s="12">
        <v>-0.67551998510685585</v>
      </c>
      <c r="L110" s="12">
        <v>-0.65005740713200666</v>
      </c>
      <c r="M110" s="12">
        <v>-5.1629229367957326</v>
      </c>
      <c r="N110" s="10">
        <f t="shared" si="16"/>
        <v>-6.8924402300824799</v>
      </c>
      <c r="O110" s="12">
        <f t="shared" si="17"/>
        <v>-5.8129803439277392</v>
      </c>
    </row>
    <row r="111" spans="1:15" x14ac:dyDescent="0.4">
      <c r="A111" s="4">
        <v>41333.666666608799</v>
      </c>
      <c r="B111" s="9" t="e">
        <f>#REF!-0.5</f>
        <v>#REF!</v>
      </c>
      <c r="C111" s="10">
        <f t="shared" si="15"/>
        <v>-10.150368469235845</v>
      </c>
      <c r="D111" s="10"/>
      <c r="E111" s="11">
        <v>41306</v>
      </c>
      <c r="F111" s="12">
        <v>0.9426205822</v>
      </c>
      <c r="H111" s="12">
        <v>-7.7969069317755206</v>
      </c>
      <c r="J111" s="12">
        <v>-0.45969242154328427</v>
      </c>
      <c r="K111" s="12">
        <v>-0.73030842767021997</v>
      </c>
      <c r="L111" s="12">
        <v>-2.3659107468786083</v>
      </c>
      <c r="M111" s="12">
        <v>-6.5944568731437325</v>
      </c>
      <c r="N111" s="10">
        <f t="shared" si="16"/>
        <v>-10.150368469235845</v>
      </c>
      <c r="O111" s="12">
        <f t="shared" si="17"/>
        <v>-8.9603676200223408</v>
      </c>
    </row>
    <row r="112" spans="1:15" x14ac:dyDescent="0.4">
      <c r="A112" s="4">
        <v>41364.666666608799</v>
      </c>
      <c r="B112" s="9" t="e">
        <f>#REF!-0.5</f>
        <v>#REF!</v>
      </c>
      <c r="C112" s="10">
        <f t="shared" si="15"/>
        <v>-11.103241678985775</v>
      </c>
      <c r="D112" s="10"/>
      <c r="E112" s="11">
        <v>41334</v>
      </c>
      <c r="F112" s="12">
        <v>17.1796774478</v>
      </c>
      <c r="H112" s="12">
        <v>-8.8479057330232074</v>
      </c>
      <c r="J112" s="12">
        <v>-0.30937726233818452</v>
      </c>
      <c r="K112" s="12">
        <v>-0.42591280949395238</v>
      </c>
      <c r="L112" s="12">
        <v>-2.5189532919708064</v>
      </c>
      <c r="M112" s="12">
        <v>-7.8489983151828326</v>
      </c>
      <c r="N112" s="10">
        <f t="shared" si="16"/>
        <v>-11.103241678985775</v>
      </c>
      <c r="O112" s="12">
        <f t="shared" si="17"/>
        <v>-10.367951607153639</v>
      </c>
    </row>
    <row r="113" spans="1:15" x14ac:dyDescent="0.4">
      <c r="A113" s="4">
        <v>41394.666666666664</v>
      </c>
      <c r="B113" s="9" t="e">
        <f>#REF!-0.5</f>
        <v>#REF!</v>
      </c>
      <c r="C113" s="10">
        <f t="shared" si="15"/>
        <v>-2.4184753124192135</v>
      </c>
      <c r="D113" s="10"/>
      <c r="E113" s="11">
        <v>41365</v>
      </c>
      <c r="F113" s="12">
        <v>25.446565873299999</v>
      </c>
      <c r="H113" s="12">
        <v>-0.27404499586833353</v>
      </c>
      <c r="J113" s="12">
        <v>6.6810967575715807E-2</v>
      </c>
      <c r="K113" s="12">
        <v>0.85626504205120868</v>
      </c>
      <c r="L113" s="12">
        <v>2.5324687561689938</v>
      </c>
      <c r="M113" s="12">
        <v>-5.8740200782151319</v>
      </c>
      <c r="N113" s="10">
        <f t="shared" si="16"/>
        <v>-2.4184753124192135</v>
      </c>
      <c r="O113" s="12">
        <f t="shared" si="17"/>
        <v>-3.3415513220461381</v>
      </c>
    </row>
    <row r="114" spans="1:15" x14ac:dyDescent="0.4">
      <c r="A114" s="4">
        <v>41425.666666666664</v>
      </c>
      <c r="B114" s="9" t="e">
        <f>#REF!-0.5</f>
        <v>#REF!</v>
      </c>
      <c r="C114" s="10">
        <f t="shared" si="15"/>
        <v>1.9147936957560638</v>
      </c>
      <c r="D114" s="10"/>
      <c r="E114" s="11">
        <v>41395</v>
      </c>
      <c r="F114" s="12">
        <v>36.843703655600002</v>
      </c>
      <c r="H114" s="12">
        <v>3.7096180009122754</v>
      </c>
      <c r="J114" s="12">
        <v>0.76243695411341506</v>
      </c>
      <c r="K114" s="12">
        <v>0.93781262008668864</v>
      </c>
      <c r="L114" s="12">
        <v>3.283915211803393</v>
      </c>
      <c r="M114" s="12">
        <v>-3.0693710902474329</v>
      </c>
      <c r="N114" s="10">
        <f t="shared" si="16"/>
        <v>1.9147936957560638</v>
      </c>
      <c r="O114" s="12">
        <f t="shared" si="17"/>
        <v>0.21454412155596003</v>
      </c>
    </row>
    <row r="115" spans="1:15" x14ac:dyDescent="0.4">
      <c r="A115" s="4">
        <v>41455.666666666664</v>
      </c>
      <c r="B115" s="9" t="e">
        <f>#REF!-0.5</f>
        <v>#REF!</v>
      </c>
      <c r="C115" s="10">
        <f t="shared" si="15"/>
        <v>3.0560691351475238</v>
      </c>
      <c r="D115" s="10"/>
      <c r="E115" s="11">
        <v>41426</v>
      </c>
      <c r="F115" s="12">
        <v>21.008511122400002</v>
      </c>
      <c r="H115" s="12">
        <v>4.9986010250983313</v>
      </c>
      <c r="J115" s="12">
        <v>0.70077935524241575</v>
      </c>
      <c r="K115" s="12">
        <v>0.70293441981787852</v>
      </c>
      <c r="L115" s="12">
        <v>1.9435895458356924</v>
      </c>
      <c r="M115" s="12">
        <v>-0.29123418574846305</v>
      </c>
      <c r="N115" s="10">
        <f t="shared" si="16"/>
        <v>3.0560691351475238</v>
      </c>
      <c r="O115" s="12">
        <f t="shared" si="17"/>
        <v>1.6523553600872294</v>
      </c>
    </row>
    <row r="116" spans="1:15" x14ac:dyDescent="0.4">
      <c r="A116" s="4">
        <v>41486.666666608799</v>
      </c>
      <c r="B116" s="9" t="e">
        <f>#REF!-0.5</f>
        <v>#REF!</v>
      </c>
      <c r="C116" s="10">
        <f t="shared" si="15"/>
        <v>1.4863970993367244</v>
      </c>
      <c r="D116" s="10"/>
      <c r="E116" s="11">
        <v>41456</v>
      </c>
      <c r="F116" s="12">
        <v>26.994162163399999</v>
      </c>
      <c r="H116" s="12">
        <v>3.6181452785897195</v>
      </c>
      <c r="J116" s="12">
        <v>0.20660974669401533</v>
      </c>
      <c r="K116" s="12">
        <v>0.69558085589314855</v>
      </c>
      <c r="L116" s="12">
        <v>0.80223366996469281</v>
      </c>
      <c r="M116" s="12">
        <v>-0.21802717321513221</v>
      </c>
      <c r="N116" s="10">
        <f t="shared" si="16"/>
        <v>1.4863970993367244</v>
      </c>
      <c r="O116" s="12">
        <f t="shared" si="17"/>
        <v>0.5842064967495606</v>
      </c>
    </row>
    <row r="117" spans="1:15" x14ac:dyDescent="0.4">
      <c r="A117" s="4">
        <v>41517.666666608799</v>
      </c>
      <c r="B117" s="9" t="e">
        <f>#REF!-0.5</f>
        <v>#REF!</v>
      </c>
      <c r="C117" s="10">
        <f t="shared" si="15"/>
        <v>6.9603691528529561</v>
      </c>
      <c r="D117" s="10"/>
      <c r="E117" s="11">
        <v>41487</v>
      </c>
      <c r="F117" s="12">
        <v>44.293477487200001</v>
      </c>
      <c r="H117" s="12">
        <v>8.6213502125574273</v>
      </c>
      <c r="J117" s="12">
        <v>0.76111608895211624</v>
      </c>
      <c r="K117" s="12">
        <v>0.77948020440926868</v>
      </c>
      <c r="L117" s="12">
        <v>3.1794856502550939</v>
      </c>
      <c r="M117" s="12">
        <v>2.2402872092364774</v>
      </c>
      <c r="N117" s="10">
        <f t="shared" si="16"/>
        <v>6.9603691528529561</v>
      </c>
      <c r="O117" s="12">
        <f t="shared" si="17"/>
        <v>5.4197728594915713</v>
      </c>
    </row>
    <row r="118" spans="1:15" x14ac:dyDescent="0.4">
      <c r="A118" s="4">
        <v>41547.666666666664</v>
      </c>
      <c r="B118" s="9" t="e">
        <f>#REF!-0.5</f>
        <v>#REF!</v>
      </c>
      <c r="C118" s="10">
        <f t="shared" si="15"/>
        <v>8.9480921823809254</v>
      </c>
      <c r="D118" s="10"/>
      <c r="E118" s="11">
        <v>41518</v>
      </c>
      <c r="F118" s="12">
        <v>20.522395101999997</v>
      </c>
      <c r="H118" s="12">
        <v>11.038797656898266</v>
      </c>
      <c r="J118" s="12">
        <v>0.35947693290911609</v>
      </c>
      <c r="K118" s="12">
        <v>0.47532417871787869</v>
      </c>
      <c r="L118" s="12">
        <v>2.8496263401023931</v>
      </c>
      <c r="M118" s="12">
        <v>5.2636647306515378</v>
      </c>
      <c r="N118" s="10">
        <f t="shared" si="16"/>
        <v>8.9480921823809254</v>
      </c>
      <c r="O118" s="12">
        <f t="shared" si="17"/>
        <v>8.113291070753931</v>
      </c>
    </row>
    <row r="119" spans="1:15" x14ac:dyDescent="0.4">
      <c r="A119" s="4">
        <v>41578.666666666664</v>
      </c>
      <c r="B119" s="9" t="e">
        <f>#REF!-0.5</f>
        <v>#REF!</v>
      </c>
      <c r="C119" s="10">
        <f t="shared" si="15"/>
        <v>2.0944836769497241</v>
      </c>
      <c r="D119" s="10"/>
      <c r="E119" s="11">
        <v>41548</v>
      </c>
      <c r="F119" s="12">
        <v>0.55619703769999995</v>
      </c>
      <c r="H119" s="12">
        <v>4.241155128234892</v>
      </c>
      <c r="J119" s="12">
        <v>-8.9396299112383559E-2</v>
      </c>
      <c r="K119" s="12">
        <v>-0.63226985317137241</v>
      </c>
      <c r="L119" s="12">
        <v>-0.86549125422880735</v>
      </c>
      <c r="M119" s="12">
        <v>3.6816410834622877</v>
      </c>
      <c r="N119" s="10">
        <f t="shared" si="16"/>
        <v>2.0944836769497241</v>
      </c>
      <c r="O119" s="12">
        <f t="shared" si="17"/>
        <v>2.8161498292334803</v>
      </c>
    </row>
    <row r="120" spans="1:15" x14ac:dyDescent="0.4">
      <c r="A120" s="4">
        <v>41608.666666666664</v>
      </c>
      <c r="B120" s="9" t="e">
        <f>#REF!-0.5</f>
        <v>#REF!</v>
      </c>
      <c r="C120" s="10">
        <f t="shared" si="15"/>
        <v>-1.1212603656858526</v>
      </c>
      <c r="D120" s="10"/>
      <c r="E120" s="11">
        <v>41579</v>
      </c>
      <c r="F120" s="12">
        <v>7.4439639654999992</v>
      </c>
      <c r="H120" s="12">
        <v>0.80932522656500616</v>
      </c>
      <c r="J120" s="12">
        <v>-0.15728359375758494</v>
      </c>
      <c r="K120" s="12">
        <v>-0.44812247081545836</v>
      </c>
      <c r="L120" s="12">
        <v>-2.0923783248310066</v>
      </c>
      <c r="M120" s="12">
        <v>1.5765240237181972</v>
      </c>
      <c r="N120" s="10">
        <f t="shared" si="16"/>
        <v>-1.1212603656858526</v>
      </c>
      <c r="O120" s="12">
        <f t="shared" si="17"/>
        <v>-0.51585430111280939</v>
      </c>
    </row>
    <row r="121" spans="1:15" x14ac:dyDescent="0.4">
      <c r="A121" s="4">
        <v>41639.666666666664</v>
      </c>
      <c r="B121" s="9" t="e">
        <f>#REF!-0.5</f>
        <v>#REF!</v>
      </c>
      <c r="C121" s="10">
        <f t="shared" si="15"/>
        <v>0.80832673528092147</v>
      </c>
      <c r="D121" s="10"/>
      <c r="E121" s="11">
        <v>41609</v>
      </c>
      <c r="F121" s="12">
        <v>13.282200203799999</v>
      </c>
      <c r="H121" s="12">
        <v>2.8061080736316066</v>
      </c>
      <c r="J121" s="12">
        <v>-0.17976971409088449</v>
      </c>
      <c r="K121" s="12">
        <v>-0.29510956488212436</v>
      </c>
      <c r="L121" s="12">
        <v>0.38548021850239245</v>
      </c>
      <c r="M121" s="12">
        <v>0.89772579575153788</v>
      </c>
      <c r="N121" s="10">
        <f t="shared" si="16"/>
        <v>0.80832673528092147</v>
      </c>
      <c r="O121" s="12">
        <f t="shared" si="17"/>
        <v>1.2832060142539303</v>
      </c>
    </row>
    <row r="122" spans="1:15" x14ac:dyDescent="0.4">
      <c r="A122" s="4">
        <v>41670.666666608799</v>
      </c>
      <c r="B122" s="12" t="e">
        <f>(B121+B123)*0.5</f>
        <v>#REF!</v>
      </c>
      <c r="C122" s="10">
        <f t="shared" si="15"/>
        <v>2.7379138362476931</v>
      </c>
      <c r="D122" s="10"/>
      <c r="E122" s="11"/>
      <c r="J122" s="12">
        <v>-0.20225583442418399</v>
      </c>
      <c r="K122" s="12">
        <v>-0.14209665894879001</v>
      </c>
      <c r="L122" s="12">
        <v>2.8633387618357902</v>
      </c>
      <c r="M122" s="12">
        <v>0.21892756778487699</v>
      </c>
      <c r="N122" s="10">
        <f t="shared" si="16"/>
        <v>2.7379138362476931</v>
      </c>
    </row>
    <row r="123" spans="1:15" x14ac:dyDescent="0.4">
      <c r="A123" s="4">
        <v>41698.666666608799</v>
      </c>
      <c r="B123" s="9">
        <v>0.79539762296030403</v>
      </c>
      <c r="C123" s="10">
        <f t="shared" si="15"/>
        <v>4.6675009372144665</v>
      </c>
      <c r="D123" s="10"/>
      <c r="E123" s="11"/>
      <c r="J123" s="12">
        <v>-0.22474195475748401</v>
      </c>
      <c r="K123" s="12">
        <v>1.09162469845436E-2</v>
      </c>
      <c r="L123" s="12">
        <v>5.3411973051691897</v>
      </c>
      <c r="M123" s="12">
        <v>-0.45987066018178302</v>
      </c>
      <c r="N123" s="10">
        <f t="shared" si="16"/>
        <v>4.6675009372144665</v>
      </c>
    </row>
    <row r="124" spans="1:15" x14ac:dyDescent="0.4">
      <c r="A124" s="4">
        <v>41729.666666666664</v>
      </c>
      <c r="B124" s="9">
        <v>2.0071778262218301</v>
      </c>
      <c r="E124" s="11"/>
    </row>
    <row r="125" spans="1:15" x14ac:dyDescent="0.4">
      <c r="A125" s="4">
        <v>41759.666666666664</v>
      </c>
      <c r="B125" s="9">
        <v>5.6281046546343303</v>
      </c>
      <c r="E125" s="11"/>
    </row>
    <row r="126" spans="1:15" x14ac:dyDescent="0.4">
      <c r="A126" s="4">
        <v>41790.666666666664</v>
      </c>
      <c r="B126" s="9">
        <v>9.0807816865844995</v>
      </c>
      <c r="E126" s="11"/>
    </row>
    <row r="127" spans="1:15" x14ac:dyDescent="0.4">
      <c r="A127" s="4">
        <v>41820.666666608799</v>
      </c>
      <c r="B127" s="12">
        <f>(B126+B128)*0.5</f>
        <v>8.6923357147586344</v>
      </c>
      <c r="E127" s="11"/>
    </row>
    <row r="128" spans="1:15" x14ac:dyDescent="0.4">
      <c r="A128" s="4">
        <v>41851.666666666664</v>
      </c>
      <c r="B128" s="9">
        <v>8.3038897429327694</v>
      </c>
      <c r="E128" s="11"/>
    </row>
    <row r="129" spans="1:5" x14ac:dyDescent="0.4">
      <c r="A129" s="4">
        <v>41882.666666666664</v>
      </c>
      <c r="B129" s="9">
        <v>12.1102843721875</v>
      </c>
      <c r="E129" s="11"/>
    </row>
    <row r="130" spans="1:5" x14ac:dyDescent="0.4">
      <c r="A130" s="4">
        <v>41912.666666666664</v>
      </c>
      <c r="B130" s="9">
        <v>11.4386351036242</v>
      </c>
      <c r="E130" s="11"/>
    </row>
    <row r="131" spans="1:5" x14ac:dyDescent="0.4">
      <c r="A131" s="4">
        <v>41943.666666666664</v>
      </c>
      <c r="B131" s="9">
        <v>5.1139210690339398</v>
      </c>
      <c r="E131" s="11"/>
    </row>
    <row r="132" spans="1:5" x14ac:dyDescent="0.4">
      <c r="A132" s="4">
        <v>41973.666666608799</v>
      </c>
      <c r="B132" s="12">
        <f>(B131+B133)*0.5</f>
        <v>3.27388857856482</v>
      </c>
      <c r="E132" s="11"/>
    </row>
    <row r="133" spans="1:5" x14ac:dyDescent="0.4">
      <c r="A133" s="4">
        <v>42004.666666666664</v>
      </c>
      <c r="B133" s="9">
        <v>1.4338560880957001</v>
      </c>
      <c r="E133" s="11"/>
    </row>
    <row r="134" spans="1:5" x14ac:dyDescent="0.4">
      <c r="A134" s="4">
        <v>42035.666666666664</v>
      </c>
      <c r="B134" s="9">
        <v>-3.0256307432807099</v>
      </c>
      <c r="E134" s="11"/>
    </row>
    <row r="135" spans="1:5" x14ac:dyDescent="0.4">
      <c r="A135" s="4">
        <v>42063.666666666664</v>
      </c>
      <c r="B135" s="9">
        <v>-3.53939576553715</v>
      </c>
      <c r="E135" s="11"/>
    </row>
    <row r="136" spans="1:5" x14ac:dyDescent="0.4">
      <c r="A136" s="4">
        <v>42094.666666666664</v>
      </c>
      <c r="B136" s="9">
        <v>-9.4748965123587503</v>
      </c>
      <c r="E136" s="11"/>
    </row>
    <row r="137" spans="1:5" x14ac:dyDescent="0.4">
      <c r="A137" s="4">
        <v>42124.666666608799</v>
      </c>
      <c r="E137" s="11"/>
    </row>
    <row r="138" spans="1:5" x14ac:dyDescent="0.4">
      <c r="A138" s="4">
        <v>42155.666666608799</v>
      </c>
      <c r="E138" s="11"/>
    </row>
    <row r="139" spans="1:5" x14ac:dyDescent="0.4">
      <c r="A139" s="4">
        <v>42185.666666666664</v>
      </c>
      <c r="B139" s="9">
        <v>5.4624059886051102</v>
      </c>
      <c r="E139" s="11"/>
    </row>
    <row r="140" spans="1:5" x14ac:dyDescent="0.4">
      <c r="A140" s="4">
        <v>42216.666666666664</v>
      </c>
      <c r="B140" s="9">
        <v>10.952235110761899</v>
      </c>
      <c r="E140" s="11"/>
    </row>
    <row r="141" spans="1:5" x14ac:dyDescent="0.4">
      <c r="A141" s="4">
        <v>42247.666666666664</v>
      </c>
      <c r="B141" s="9">
        <v>14.2418494466519</v>
      </c>
      <c r="E141" s="11"/>
    </row>
    <row r="142" spans="1:5" x14ac:dyDescent="0.4">
      <c r="A142" s="4">
        <v>42277.666666608799</v>
      </c>
      <c r="E142" s="11"/>
    </row>
    <row r="143" spans="1:5" x14ac:dyDescent="0.4">
      <c r="A143" s="4">
        <v>42308.666666608799</v>
      </c>
      <c r="E143" s="11"/>
    </row>
    <row r="144" spans="1:5" x14ac:dyDescent="0.4">
      <c r="A144" s="4">
        <v>42338.666666666664</v>
      </c>
      <c r="B144" s="9">
        <v>7.9730980649275702</v>
      </c>
      <c r="E144" s="11"/>
    </row>
    <row r="145" spans="5:5" x14ac:dyDescent="0.4">
      <c r="E145" s="11"/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yong</dc:creator>
  <cp:lastModifiedBy>Xiaoli Wang</cp:lastModifiedBy>
  <dcterms:created xsi:type="dcterms:W3CDTF">2019-12-19T00:51:52Z</dcterms:created>
  <dcterms:modified xsi:type="dcterms:W3CDTF">2023-08-17T11:43:48Z</dcterms:modified>
</cp:coreProperties>
</file>