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queryTables/queryTable1.xml" ContentType="application/vnd.openxmlformats-officedocument.spreadsheetml.query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1328"/>
  <workbookPr defaultThemeVersion="124226"/>
  <mc:AlternateContent xmlns:mc="http://schemas.openxmlformats.org/markup-compatibility/2006">
    <mc:Choice Requires="x15">
      <x15ac:absPath xmlns:x15ac="http://schemas.microsoft.com/office/spreadsheetml/2010/11/ac" url="E:\文章\精河投稿\Appendix A. Supplementary data\"/>
    </mc:Choice>
  </mc:AlternateContent>
  <xr:revisionPtr revIDLastSave="0" documentId="13_ncr:1_{6696488C-AE8C-47DA-BBD7-8BA74B0096BB}" xr6:coauthVersionLast="41" xr6:coauthVersionMax="41" xr10:uidLastSave="{00000000-0000-0000-0000-000000000000}"/>
  <bookViews>
    <workbookView xWindow="-110" yWindow="-110" windowWidth="19420" windowHeight="10420" xr2:uid="{00000000-000D-0000-FFFF-FFFF00000000}"/>
  </bookViews>
  <sheets>
    <sheet name="Sheet3" sheetId="3" r:id="rId1"/>
    <sheet name="Sheet5" sheetId="5" r:id="rId2"/>
    <sheet name="Sheet6" sheetId="6" r:id="rId3"/>
    <sheet name="Sheet7" sheetId="7" r:id="rId4"/>
    <sheet name="Sheet8" sheetId="8" r:id="rId5"/>
    <sheet name="Sheet9" sheetId="9" r:id="rId6"/>
  </sheets>
  <definedNames>
    <definedName name="新建文本文档__2__2" localSheetId="0">Sheet3!$B$3:$G$5</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C20" i="3" l="1"/>
  <c r="D20" i="3"/>
  <c r="E20" i="3"/>
  <c r="F20" i="3"/>
  <c r="G20" i="3"/>
  <c r="B20" i="3"/>
  <c r="EZ18" i="3" l="1"/>
  <c r="EY18" i="3"/>
  <c r="EY20" i="3" s="1"/>
  <c r="EX18" i="3"/>
  <c r="EW18" i="3"/>
  <c r="EV18" i="3"/>
  <c r="EU18" i="3"/>
  <c r="ET18" i="3"/>
  <c r="ES18" i="3"/>
  <c r="ER18" i="3"/>
  <c r="EQ18" i="3"/>
  <c r="EP18" i="3"/>
  <c r="EO18" i="3"/>
  <c r="EN18" i="3"/>
  <c r="EM18" i="3"/>
  <c r="EL18" i="3"/>
  <c r="EK18" i="3"/>
  <c r="EJ18" i="3"/>
  <c r="EI18" i="3"/>
  <c r="EH18" i="3"/>
  <c r="EG18" i="3"/>
  <c r="EF18" i="3"/>
  <c r="EE18" i="3"/>
  <c r="ED18" i="3"/>
  <c r="EC18" i="3"/>
  <c r="EB18" i="3"/>
  <c r="EA18" i="3"/>
  <c r="DZ18" i="3"/>
  <c r="DY18" i="3"/>
  <c r="DX18" i="3"/>
  <c r="DW18" i="3"/>
  <c r="DV18" i="3"/>
  <c r="DU18" i="3"/>
  <c r="DT18" i="3"/>
  <c r="DS18" i="3"/>
  <c r="DR18" i="3"/>
  <c r="DQ18" i="3"/>
  <c r="DP18" i="3"/>
  <c r="DO18" i="3"/>
  <c r="DN18" i="3"/>
  <c r="DM18" i="3"/>
  <c r="DL18" i="3"/>
  <c r="DK18" i="3"/>
  <c r="DJ18" i="3"/>
  <c r="DI18" i="3"/>
  <c r="DH18" i="3"/>
  <c r="DG18" i="3"/>
  <c r="DF18" i="3"/>
  <c r="DE18" i="3"/>
  <c r="DD18" i="3"/>
  <c r="DC18" i="3"/>
  <c r="DC20" i="3" s="1"/>
  <c r="DB18" i="3"/>
  <c r="DA18" i="3"/>
  <c r="CZ18" i="3"/>
  <c r="CY18" i="3"/>
  <c r="CX18" i="3"/>
  <c r="CW18" i="3"/>
  <c r="CV18" i="3"/>
  <c r="CU18" i="3"/>
  <c r="CT18" i="3"/>
  <c r="CS18" i="3"/>
  <c r="CR18" i="3"/>
  <c r="CQ18" i="3"/>
  <c r="CP18" i="3"/>
  <c r="CO18" i="3"/>
  <c r="CN18" i="3"/>
  <c r="CM18" i="3"/>
  <c r="CL18" i="3"/>
  <c r="CK18" i="3"/>
  <c r="CJ18" i="3"/>
  <c r="CI18" i="3"/>
  <c r="CH18" i="3"/>
  <c r="CG18" i="3"/>
  <c r="CF18" i="3"/>
  <c r="CE18" i="3"/>
  <c r="CD18" i="3"/>
  <c r="CC18" i="3"/>
  <c r="CB18" i="3"/>
  <c r="CA18" i="3"/>
  <c r="BZ18" i="3"/>
  <c r="BY18" i="3"/>
  <c r="BX18" i="3"/>
  <c r="BW18" i="3"/>
  <c r="BV18" i="3"/>
  <c r="BU18" i="3"/>
  <c r="BT18" i="3"/>
  <c r="BS18" i="3"/>
  <c r="BR18" i="3"/>
  <c r="BQ18" i="3"/>
  <c r="BP18" i="3"/>
  <c r="BO18" i="3"/>
  <c r="BN18" i="3"/>
  <c r="BM18" i="3"/>
  <c r="BL18" i="3"/>
  <c r="BK18" i="3"/>
  <c r="BJ18" i="3"/>
  <c r="BI18" i="3"/>
  <c r="BH18" i="3"/>
  <c r="BG18" i="3"/>
  <c r="BG20" i="3" s="1"/>
  <c r="BF18" i="3"/>
  <c r="BE18" i="3"/>
  <c r="BD18" i="3"/>
  <c r="BC18" i="3"/>
  <c r="BB18" i="3"/>
  <c r="BA18" i="3"/>
  <c r="AZ18" i="3"/>
  <c r="AY18" i="3"/>
  <c r="AX18" i="3"/>
  <c r="AW18" i="3"/>
  <c r="AV18" i="3"/>
  <c r="AU18" i="3"/>
  <c r="AT18" i="3"/>
  <c r="AS18" i="3"/>
  <c r="AR18" i="3"/>
  <c r="AQ18" i="3"/>
  <c r="AP18" i="3"/>
  <c r="AO18" i="3"/>
  <c r="AN18" i="3"/>
  <c r="AM18" i="3"/>
  <c r="AL18" i="3"/>
  <c r="AK18" i="3"/>
  <c r="AJ18" i="3"/>
  <c r="AI18" i="3"/>
  <c r="AH18" i="3"/>
  <c r="AG18" i="3"/>
  <c r="AF18" i="3"/>
  <c r="AE18" i="3"/>
  <c r="AD18" i="3"/>
  <c r="AC18" i="3"/>
  <c r="AB18" i="3"/>
  <c r="AA18" i="3"/>
  <c r="Z18" i="3"/>
  <c r="Y18" i="3"/>
  <c r="X18" i="3"/>
  <c r="W18" i="3"/>
  <c r="V18" i="3"/>
  <c r="U18" i="3"/>
  <c r="T18" i="3"/>
  <c r="S18" i="3"/>
  <c r="S20" i="3" s="1"/>
  <c r="R18" i="3"/>
  <c r="Q18" i="3"/>
  <c r="P18" i="3"/>
  <c r="O18" i="3"/>
  <c r="N18" i="3"/>
  <c r="M18" i="3"/>
  <c r="L18" i="3"/>
  <c r="K18" i="3"/>
  <c r="J18" i="3"/>
  <c r="I18" i="3"/>
  <c r="H18" i="3"/>
  <c r="EZ19" i="3"/>
  <c r="EY19" i="3"/>
  <c r="EX19" i="3"/>
  <c r="EW19" i="3"/>
  <c r="EV19" i="3"/>
  <c r="EU19" i="3"/>
  <c r="ET19" i="3"/>
  <c r="ES19" i="3"/>
  <c r="ER19" i="3"/>
  <c r="EQ19" i="3"/>
  <c r="EP19" i="3"/>
  <c r="EO19" i="3"/>
  <c r="EN19" i="3"/>
  <c r="EM19" i="3"/>
  <c r="EL19" i="3"/>
  <c r="EK19" i="3"/>
  <c r="EJ19" i="3"/>
  <c r="EI19" i="3"/>
  <c r="EH19" i="3"/>
  <c r="EG19" i="3"/>
  <c r="EF19" i="3"/>
  <c r="EE19" i="3"/>
  <c r="ED19" i="3"/>
  <c r="EC19" i="3"/>
  <c r="EB19" i="3"/>
  <c r="EA19" i="3"/>
  <c r="DZ19" i="3"/>
  <c r="DY19" i="3"/>
  <c r="DX19" i="3"/>
  <c r="DW19" i="3"/>
  <c r="DV19" i="3"/>
  <c r="DU19" i="3"/>
  <c r="DT19" i="3"/>
  <c r="DS19" i="3"/>
  <c r="DR19" i="3"/>
  <c r="DQ19" i="3"/>
  <c r="DP19" i="3"/>
  <c r="DO19" i="3"/>
  <c r="DN19" i="3"/>
  <c r="DM19" i="3"/>
  <c r="DL19" i="3"/>
  <c r="DK19" i="3"/>
  <c r="DJ19" i="3"/>
  <c r="DI19" i="3"/>
  <c r="DH19" i="3"/>
  <c r="DG19" i="3"/>
  <c r="DF19" i="3"/>
  <c r="DE19" i="3"/>
  <c r="DD19" i="3"/>
  <c r="DC19" i="3"/>
  <c r="DB19" i="3"/>
  <c r="DA19" i="3"/>
  <c r="CZ19" i="3"/>
  <c r="CY19" i="3"/>
  <c r="CX19" i="3"/>
  <c r="CW19" i="3"/>
  <c r="CV19" i="3"/>
  <c r="CU19" i="3"/>
  <c r="CT19" i="3"/>
  <c r="CS19" i="3"/>
  <c r="CR19" i="3"/>
  <c r="CQ19" i="3"/>
  <c r="CP19" i="3"/>
  <c r="CO19" i="3"/>
  <c r="CN19" i="3"/>
  <c r="CM19" i="3"/>
  <c r="CL19" i="3"/>
  <c r="CK19" i="3"/>
  <c r="CJ19" i="3"/>
  <c r="CI19" i="3"/>
  <c r="CH19" i="3"/>
  <c r="CG19" i="3"/>
  <c r="CF19" i="3"/>
  <c r="CE19" i="3"/>
  <c r="CD19" i="3"/>
  <c r="CC19" i="3"/>
  <c r="CB19" i="3"/>
  <c r="CA19" i="3"/>
  <c r="BZ19" i="3"/>
  <c r="BY19" i="3"/>
  <c r="BX19" i="3"/>
  <c r="BW19" i="3"/>
  <c r="BV19" i="3"/>
  <c r="BU19" i="3"/>
  <c r="BT19" i="3"/>
  <c r="BS19" i="3"/>
  <c r="BR19" i="3"/>
  <c r="BQ19" i="3"/>
  <c r="BP19" i="3"/>
  <c r="BO19" i="3"/>
  <c r="BN19" i="3"/>
  <c r="BM19" i="3"/>
  <c r="BL19" i="3"/>
  <c r="BK19" i="3"/>
  <c r="BJ19" i="3"/>
  <c r="BI19" i="3"/>
  <c r="BH19" i="3"/>
  <c r="BG19" i="3"/>
  <c r="BF19" i="3"/>
  <c r="BE19" i="3"/>
  <c r="BD19" i="3"/>
  <c r="BC19" i="3"/>
  <c r="BB19" i="3"/>
  <c r="BA19" i="3"/>
  <c r="AZ19" i="3"/>
  <c r="AY19" i="3"/>
  <c r="AX19" i="3"/>
  <c r="AW19" i="3"/>
  <c r="AV19" i="3"/>
  <c r="AU19" i="3"/>
  <c r="AT19" i="3"/>
  <c r="AS19" i="3"/>
  <c r="AR19" i="3"/>
  <c r="AQ19" i="3"/>
  <c r="AP19" i="3"/>
  <c r="AO19" i="3"/>
  <c r="AN19" i="3"/>
  <c r="AM19" i="3"/>
  <c r="AL19" i="3"/>
  <c r="AK19" i="3"/>
  <c r="AJ19" i="3"/>
  <c r="AI19" i="3"/>
  <c r="AH19" i="3"/>
  <c r="AG19" i="3"/>
  <c r="AF19" i="3"/>
  <c r="AE19" i="3"/>
  <c r="AD19" i="3"/>
  <c r="AC19" i="3"/>
  <c r="AB19" i="3"/>
  <c r="AA19" i="3"/>
  <c r="Z19" i="3"/>
  <c r="Y19" i="3"/>
  <c r="X19" i="3"/>
  <c r="W19" i="3"/>
  <c r="V19" i="3"/>
  <c r="U19" i="3"/>
  <c r="T19" i="3"/>
  <c r="S19" i="3"/>
  <c r="R19" i="3"/>
  <c r="Q19" i="3"/>
  <c r="P19" i="3"/>
  <c r="O19" i="3"/>
  <c r="N19" i="3"/>
  <c r="M19" i="3"/>
  <c r="L19" i="3"/>
  <c r="K19" i="3"/>
  <c r="J19" i="3"/>
  <c r="I19" i="3"/>
  <c r="H19" i="3"/>
  <c r="G19" i="3"/>
  <c r="F19" i="3"/>
  <c r="E19" i="3"/>
  <c r="D19" i="3"/>
  <c r="C19" i="3"/>
  <c r="B19" i="3"/>
  <c r="EZ17" i="3"/>
  <c r="EY17" i="3"/>
  <c r="EX17" i="3"/>
  <c r="EW17" i="3"/>
  <c r="EV17" i="3"/>
  <c r="EU17" i="3"/>
  <c r="ET17" i="3"/>
  <c r="ES17" i="3"/>
  <c r="ER17" i="3"/>
  <c r="EQ17" i="3"/>
  <c r="EP17" i="3"/>
  <c r="EO17" i="3"/>
  <c r="EN17" i="3"/>
  <c r="EM17" i="3"/>
  <c r="EL17" i="3"/>
  <c r="EK17" i="3"/>
  <c r="EJ17" i="3"/>
  <c r="EI17" i="3"/>
  <c r="EH17" i="3"/>
  <c r="EG17" i="3"/>
  <c r="EF17" i="3"/>
  <c r="EE17" i="3"/>
  <c r="ED17" i="3"/>
  <c r="EC17" i="3"/>
  <c r="EB17" i="3"/>
  <c r="EA17" i="3"/>
  <c r="DZ17" i="3"/>
  <c r="DY17" i="3"/>
  <c r="DX17" i="3"/>
  <c r="DW17" i="3"/>
  <c r="DV17" i="3"/>
  <c r="DU17" i="3"/>
  <c r="DT17" i="3"/>
  <c r="DS17" i="3"/>
  <c r="DR17" i="3"/>
  <c r="DQ17" i="3"/>
  <c r="DP17" i="3"/>
  <c r="DO17" i="3"/>
  <c r="DN17" i="3"/>
  <c r="DM17" i="3"/>
  <c r="DL17" i="3"/>
  <c r="DK17" i="3"/>
  <c r="DJ17" i="3"/>
  <c r="DI17" i="3"/>
  <c r="DH17" i="3"/>
  <c r="DG17" i="3"/>
  <c r="DF17" i="3"/>
  <c r="DE17" i="3"/>
  <c r="DD17" i="3"/>
  <c r="DC17" i="3"/>
  <c r="DB17" i="3"/>
  <c r="DA17" i="3"/>
  <c r="CZ17" i="3"/>
  <c r="CY17" i="3"/>
  <c r="CX17" i="3"/>
  <c r="CW17" i="3"/>
  <c r="CV17" i="3"/>
  <c r="CU17" i="3"/>
  <c r="CT17" i="3"/>
  <c r="CS17" i="3"/>
  <c r="CR17" i="3"/>
  <c r="CQ17" i="3"/>
  <c r="CP17" i="3"/>
  <c r="CO17" i="3"/>
  <c r="CN17" i="3"/>
  <c r="CM17" i="3"/>
  <c r="CL17" i="3"/>
  <c r="CK17" i="3"/>
  <c r="CJ17" i="3"/>
  <c r="CI17" i="3"/>
  <c r="CH17" i="3"/>
  <c r="CG17" i="3"/>
  <c r="CF17" i="3"/>
  <c r="CE17" i="3"/>
  <c r="CD17" i="3"/>
  <c r="CC17" i="3"/>
  <c r="CB17" i="3"/>
  <c r="CA17" i="3"/>
  <c r="BZ17" i="3"/>
  <c r="BY17" i="3"/>
  <c r="BX17" i="3"/>
  <c r="BW17" i="3"/>
  <c r="BV17" i="3"/>
  <c r="BU17" i="3"/>
  <c r="BT17" i="3"/>
  <c r="BS17" i="3"/>
  <c r="BR17" i="3"/>
  <c r="BQ17" i="3"/>
  <c r="BP17" i="3"/>
  <c r="BO17" i="3"/>
  <c r="BN17" i="3"/>
  <c r="BM17" i="3"/>
  <c r="BL17" i="3"/>
  <c r="BK17" i="3"/>
  <c r="BJ17" i="3"/>
  <c r="BI17" i="3"/>
  <c r="BH17" i="3"/>
  <c r="BG17" i="3"/>
  <c r="BF17" i="3"/>
  <c r="BE17" i="3"/>
  <c r="BD17" i="3"/>
  <c r="BC17" i="3"/>
  <c r="BB17" i="3"/>
  <c r="BA17" i="3"/>
  <c r="AZ17" i="3"/>
  <c r="AY17" i="3"/>
  <c r="AX17" i="3"/>
  <c r="AW17" i="3"/>
  <c r="AV17" i="3"/>
  <c r="AU17" i="3"/>
  <c r="AT17" i="3"/>
  <c r="AS17" i="3"/>
  <c r="AR17" i="3"/>
  <c r="AQ17" i="3"/>
  <c r="AP17" i="3"/>
  <c r="AO17" i="3"/>
  <c r="AN17" i="3"/>
  <c r="AM17" i="3"/>
  <c r="AL17" i="3"/>
  <c r="AK17" i="3"/>
  <c r="AJ17" i="3"/>
  <c r="AI17" i="3"/>
  <c r="AH17" i="3"/>
  <c r="AG17" i="3"/>
  <c r="AF17" i="3"/>
  <c r="AE17" i="3"/>
  <c r="AD17" i="3"/>
  <c r="AC17" i="3"/>
  <c r="AB17" i="3"/>
  <c r="AA17" i="3"/>
  <c r="Z17" i="3"/>
  <c r="Y17" i="3"/>
  <c r="X17" i="3"/>
  <c r="W17" i="3"/>
  <c r="V17" i="3"/>
  <c r="U17" i="3"/>
  <c r="T17" i="3"/>
  <c r="S17" i="3"/>
  <c r="R17" i="3"/>
  <c r="Q17" i="3"/>
  <c r="P17" i="3"/>
  <c r="O17" i="3"/>
  <c r="N17" i="3"/>
  <c r="M17" i="3"/>
  <c r="L17" i="3"/>
  <c r="K17" i="3"/>
  <c r="J17" i="3"/>
  <c r="I17" i="3"/>
  <c r="H17" i="3"/>
  <c r="G17" i="3"/>
  <c r="F17" i="3"/>
  <c r="E17" i="3"/>
  <c r="D17" i="3"/>
  <c r="C17" i="3"/>
  <c r="B17" i="3"/>
  <c r="EZ16" i="3"/>
  <c r="EY16" i="3"/>
  <c r="EX16" i="3"/>
  <c r="EW16" i="3"/>
  <c r="EV16" i="3"/>
  <c r="EU16" i="3"/>
  <c r="ET16" i="3"/>
  <c r="ES16" i="3"/>
  <c r="ER16" i="3"/>
  <c r="EQ16" i="3"/>
  <c r="EP16" i="3"/>
  <c r="EO16" i="3"/>
  <c r="EN16" i="3"/>
  <c r="EM16" i="3"/>
  <c r="EL16" i="3"/>
  <c r="EK16" i="3"/>
  <c r="EJ16" i="3"/>
  <c r="EI16" i="3"/>
  <c r="EH16" i="3"/>
  <c r="EG16" i="3"/>
  <c r="EF16" i="3"/>
  <c r="EE16" i="3"/>
  <c r="ED16" i="3"/>
  <c r="EC16" i="3"/>
  <c r="EB16" i="3"/>
  <c r="EA16" i="3"/>
  <c r="DZ16" i="3"/>
  <c r="DY16" i="3"/>
  <c r="DX16" i="3"/>
  <c r="DW16" i="3"/>
  <c r="DV16" i="3"/>
  <c r="DU16" i="3"/>
  <c r="DT16" i="3"/>
  <c r="DS16" i="3"/>
  <c r="DR16" i="3"/>
  <c r="DQ16" i="3"/>
  <c r="DP16" i="3"/>
  <c r="DO16" i="3"/>
  <c r="DN16" i="3"/>
  <c r="DM16" i="3"/>
  <c r="DL16" i="3"/>
  <c r="DK16" i="3"/>
  <c r="DJ16" i="3"/>
  <c r="DI16" i="3"/>
  <c r="DH16" i="3"/>
  <c r="DG16" i="3"/>
  <c r="DF16" i="3"/>
  <c r="DE16" i="3"/>
  <c r="DD16" i="3"/>
  <c r="DC16" i="3"/>
  <c r="DB16" i="3"/>
  <c r="DA16" i="3"/>
  <c r="CZ16" i="3"/>
  <c r="CY16" i="3"/>
  <c r="CX16" i="3"/>
  <c r="CW16" i="3"/>
  <c r="CV16" i="3"/>
  <c r="CU16" i="3"/>
  <c r="CT16" i="3"/>
  <c r="CS16" i="3"/>
  <c r="CR16" i="3"/>
  <c r="CQ16" i="3"/>
  <c r="CP16" i="3"/>
  <c r="CO16" i="3"/>
  <c r="CN16" i="3"/>
  <c r="CM16" i="3"/>
  <c r="CL16" i="3"/>
  <c r="CK16" i="3"/>
  <c r="CJ16" i="3"/>
  <c r="CI16" i="3"/>
  <c r="CH16" i="3"/>
  <c r="CG16" i="3"/>
  <c r="CF16" i="3"/>
  <c r="CE16" i="3"/>
  <c r="CD16" i="3"/>
  <c r="CC16" i="3"/>
  <c r="CB16" i="3"/>
  <c r="CA16" i="3"/>
  <c r="BZ16" i="3"/>
  <c r="BY16" i="3"/>
  <c r="BX16" i="3"/>
  <c r="BW16" i="3"/>
  <c r="BV16" i="3"/>
  <c r="BU16" i="3"/>
  <c r="BT16" i="3"/>
  <c r="BS16" i="3"/>
  <c r="BR16" i="3"/>
  <c r="BQ16" i="3"/>
  <c r="BP16" i="3"/>
  <c r="BO16" i="3"/>
  <c r="BN16" i="3"/>
  <c r="BM16" i="3"/>
  <c r="BL16" i="3"/>
  <c r="BK16" i="3"/>
  <c r="BJ16" i="3"/>
  <c r="BI16" i="3"/>
  <c r="BH16" i="3"/>
  <c r="BG16" i="3"/>
  <c r="BF16" i="3"/>
  <c r="BE16" i="3"/>
  <c r="BD16" i="3"/>
  <c r="BC16" i="3"/>
  <c r="BB16" i="3"/>
  <c r="BA16" i="3"/>
  <c r="AZ16" i="3"/>
  <c r="AY16" i="3"/>
  <c r="AX16" i="3"/>
  <c r="AW16" i="3"/>
  <c r="AV16" i="3"/>
  <c r="AU16" i="3"/>
  <c r="AT16" i="3"/>
  <c r="AS16" i="3"/>
  <c r="AR16" i="3"/>
  <c r="AQ16" i="3"/>
  <c r="AP16" i="3"/>
  <c r="AO16" i="3"/>
  <c r="AN16" i="3"/>
  <c r="AM16" i="3"/>
  <c r="AL16" i="3"/>
  <c r="AK16" i="3"/>
  <c r="AJ16" i="3"/>
  <c r="AI16" i="3"/>
  <c r="AH16" i="3"/>
  <c r="AG16" i="3"/>
  <c r="AF16" i="3"/>
  <c r="AE16" i="3"/>
  <c r="AD16" i="3"/>
  <c r="AC16" i="3"/>
  <c r="AB16" i="3"/>
  <c r="AA16" i="3"/>
  <c r="Z16" i="3"/>
  <c r="Y16" i="3"/>
  <c r="X16" i="3"/>
  <c r="W16" i="3"/>
  <c r="V16" i="3"/>
  <c r="U16" i="3"/>
  <c r="T16" i="3"/>
  <c r="S16" i="3"/>
  <c r="R16" i="3"/>
  <c r="Q16" i="3"/>
  <c r="P16" i="3"/>
  <c r="O16" i="3"/>
  <c r="N16" i="3"/>
  <c r="M16" i="3"/>
  <c r="L16" i="3"/>
  <c r="K16" i="3"/>
  <c r="J16" i="3"/>
  <c r="I16" i="3"/>
  <c r="H16" i="3"/>
  <c r="G16" i="3"/>
  <c r="F16" i="3"/>
  <c r="E16" i="3"/>
  <c r="D16" i="3"/>
  <c r="C16" i="3"/>
  <c r="B16" i="3"/>
  <c r="S21" i="3" l="1"/>
  <c r="DC21" i="3"/>
  <c r="I21" i="3"/>
  <c r="I20" i="3"/>
  <c r="M21" i="3"/>
  <c r="M20" i="3"/>
  <c r="Q21" i="3"/>
  <c r="Q20" i="3"/>
  <c r="T21" i="3"/>
  <c r="T20" i="3"/>
  <c r="X21" i="3"/>
  <c r="X20" i="3"/>
  <c r="AB21" i="3"/>
  <c r="AB20" i="3"/>
  <c r="AF21" i="3"/>
  <c r="AF20" i="3"/>
  <c r="AJ21" i="3"/>
  <c r="AJ20" i="3"/>
  <c r="AN21" i="3"/>
  <c r="AN20" i="3"/>
  <c r="AR21" i="3"/>
  <c r="AR20" i="3"/>
  <c r="AV21" i="3"/>
  <c r="AV20" i="3"/>
  <c r="AZ21" i="3"/>
  <c r="AZ20" i="3"/>
  <c r="BD21" i="3"/>
  <c r="BD20" i="3"/>
  <c r="BK21" i="3"/>
  <c r="BK20" i="3"/>
  <c r="BO21" i="3"/>
  <c r="BO20" i="3"/>
  <c r="BS21" i="3"/>
  <c r="BS20" i="3"/>
  <c r="BW21" i="3"/>
  <c r="BW20" i="3"/>
  <c r="CA21" i="3"/>
  <c r="CA20" i="3"/>
  <c r="CE21" i="3"/>
  <c r="CE20" i="3"/>
  <c r="CI21" i="3"/>
  <c r="CI20" i="3"/>
  <c r="CM21" i="3"/>
  <c r="CM20" i="3"/>
  <c r="CQ21" i="3"/>
  <c r="CQ20" i="3"/>
  <c r="CU21" i="3"/>
  <c r="CU20" i="3"/>
  <c r="CY21" i="3"/>
  <c r="CY20" i="3"/>
  <c r="DF21" i="3"/>
  <c r="DF20" i="3"/>
  <c r="DJ21" i="3"/>
  <c r="DJ20" i="3"/>
  <c r="DN21" i="3"/>
  <c r="DN20" i="3"/>
  <c r="DR21" i="3"/>
  <c r="DR20" i="3"/>
  <c r="DV21" i="3"/>
  <c r="DV20" i="3"/>
  <c r="DZ21" i="3"/>
  <c r="DZ20" i="3"/>
  <c r="ED21" i="3"/>
  <c r="ED20" i="3"/>
  <c r="EH21" i="3"/>
  <c r="EH20" i="3"/>
  <c r="EL21" i="3"/>
  <c r="EL20" i="3"/>
  <c r="EP21" i="3"/>
  <c r="EP20" i="3"/>
  <c r="ET21" i="3"/>
  <c r="ET20" i="3"/>
  <c r="EX21" i="3"/>
  <c r="EX20" i="3"/>
  <c r="J21" i="3"/>
  <c r="J20" i="3"/>
  <c r="N21" i="3"/>
  <c r="N20" i="3"/>
  <c r="R21" i="3"/>
  <c r="R20" i="3"/>
  <c r="U21" i="3"/>
  <c r="U20" i="3"/>
  <c r="Y21" i="3"/>
  <c r="Y20" i="3"/>
  <c r="AC21" i="3"/>
  <c r="AC20" i="3"/>
  <c r="AG21" i="3"/>
  <c r="AG20" i="3"/>
  <c r="AK21" i="3"/>
  <c r="AK20" i="3"/>
  <c r="AO21" i="3"/>
  <c r="AO20" i="3"/>
  <c r="AS21" i="3"/>
  <c r="AS20" i="3"/>
  <c r="AW21" i="3"/>
  <c r="AW20" i="3"/>
  <c r="BA21" i="3"/>
  <c r="BA20" i="3"/>
  <c r="BE21" i="3"/>
  <c r="BE20" i="3"/>
  <c r="BH21" i="3"/>
  <c r="BH20" i="3"/>
  <c r="BL21" i="3"/>
  <c r="BL20" i="3"/>
  <c r="BP21" i="3"/>
  <c r="BP20" i="3"/>
  <c r="BT21" i="3"/>
  <c r="BT20" i="3"/>
  <c r="BX21" i="3"/>
  <c r="BX20" i="3"/>
  <c r="CB21" i="3"/>
  <c r="CB20" i="3"/>
  <c r="CF21" i="3"/>
  <c r="CF20" i="3"/>
  <c r="CJ21" i="3"/>
  <c r="CJ20" i="3"/>
  <c r="CN21" i="3"/>
  <c r="CN20" i="3"/>
  <c r="CR21" i="3"/>
  <c r="CR20" i="3"/>
  <c r="CV21" i="3"/>
  <c r="CV20" i="3"/>
  <c r="CZ21" i="3"/>
  <c r="CZ20" i="3"/>
  <c r="DG21" i="3"/>
  <c r="DG20" i="3"/>
  <c r="DK21" i="3"/>
  <c r="DK20" i="3"/>
  <c r="DO21" i="3"/>
  <c r="DO20" i="3"/>
  <c r="DS21" i="3"/>
  <c r="DS20" i="3"/>
  <c r="DW21" i="3"/>
  <c r="DW20" i="3"/>
  <c r="EA21" i="3"/>
  <c r="EA20" i="3"/>
  <c r="EE21" i="3"/>
  <c r="EE20" i="3"/>
  <c r="EI21" i="3"/>
  <c r="EI20" i="3"/>
  <c r="EM21" i="3"/>
  <c r="EM20" i="3"/>
  <c r="EQ21" i="3"/>
  <c r="EQ20" i="3"/>
  <c r="EU21" i="3"/>
  <c r="EU20" i="3"/>
  <c r="EY21" i="3"/>
  <c r="K21" i="3"/>
  <c r="K20" i="3"/>
  <c r="O21" i="3"/>
  <c r="O20" i="3"/>
  <c r="V21" i="3"/>
  <c r="V20" i="3"/>
  <c r="Z21" i="3"/>
  <c r="Z20" i="3"/>
  <c r="AD21" i="3"/>
  <c r="AD20" i="3"/>
  <c r="AH21" i="3"/>
  <c r="AH20" i="3"/>
  <c r="AL21" i="3"/>
  <c r="AL20" i="3"/>
  <c r="AP21" i="3"/>
  <c r="AP20" i="3"/>
  <c r="AT21" i="3"/>
  <c r="AT20" i="3"/>
  <c r="AX21" i="3"/>
  <c r="AX20" i="3"/>
  <c r="BB21" i="3"/>
  <c r="BB20" i="3"/>
  <c r="BF21" i="3"/>
  <c r="BF20" i="3"/>
  <c r="BI21" i="3"/>
  <c r="BI20" i="3"/>
  <c r="BM21" i="3"/>
  <c r="BM20" i="3"/>
  <c r="BQ21" i="3"/>
  <c r="BQ20" i="3"/>
  <c r="BU21" i="3"/>
  <c r="BU20" i="3"/>
  <c r="BY21" i="3"/>
  <c r="BY20" i="3"/>
  <c r="CC21" i="3"/>
  <c r="CC20" i="3"/>
  <c r="CG21" i="3"/>
  <c r="CG20" i="3"/>
  <c r="CK21" i="3"/>
  <c r="CK20" i="3"/>
  <c r="CO21" i="3"/>
  <c r="CO20" i="3"/>
  <c r="CS21" i="3"/>
  <c r="CS20" i="3"/>
  <c r="CW21" i="3"/>
  <c r="CW20" i="3"/>
  <c r="DA21" i="3"/>
  <c r="DA20" i="3"/>
  <c r="DD21" i="3"/>
  <c r="DD20" i="3"/>
  <c r="DH21" i="3"/>
  <c r="DH20" i="3"/>
  <c r="DL21" i="3"/>
  <c r="DL20" i="3"/>
  <c r="DP21" i="3"/>
  <c r="DP20" i="3"/>
  <c r="DT21" i="3"/>
  <c r="DT20" i="3"/>
  <c r="DX21" i="3"/>
  <c r="DX20" i="3"/>
  <c r="EB21" i="3"/>
  <c r="EB20" i="3"/>
  <c r="EF21" i="3"/>
  <c r="EF20" i="3"/>
  <c r="EJ21" i="3"/>
  <c r="EJ20" i="3"/>
  <c r="EN21" i="3"/>
  <c r="EN20" i="3"/>
  <c r="ER21" i="3"/>
  <c r="ER20" i="3"/>
  <c r="EV21" i="3"/>
  <c r="EV20" i="3"/>
  <c r="H20" i="3"/>
  <c r="H21" i="3"/>
  <c r="L21" i="3"/>
  <c r="L20" i="3"/>
  <c r="P21" i="3"/>
  <c r="P20" i="3"/>
  <c r="W21" i="3"/>
  <c r="W20" i="3"/>
  <c r="AA21" i="3"/>
  <c r="AA20" i="3"/>
  <c r="AE21" i="3"/>
  <c r="AE20" i="3"/>
  <c r="AI21" i="3"/>
  <c r="AI20" i="3"/>
  <c r="AM21" i="3"/>
  <c r="AM20" i="3"/>
  <c r="AQ21" i="3"/>
  <c r="AQ20" i="3"/>
  <c r="AU21" i="3"/>
  <c r="AU20" i="3"/>
  <c r="AY21" i="3"/>
  <c r="AY20" i="3"/>
  <c r="BC21" i="3"/>
  <c r="BC20" i="3"/>
  <c r="BG21" i="3"/>
  <c r="BJ21" i="3"/>
  <c r="BJ20" i="3"/>
  <c r="BN21" i="3"/>
  <c r="BN20" i="3"/>
  <c r="BR21" i="3"/>
  <c r="BR20" i="3"/>
  <c r="BV21" i="3"/>
  <c r="BV20" i="3"/>
  <c r="BZ21" i="3"/>
  <c r="BZ20" i="3"/>
  <c r="CD21" i="3"/>
  <c r="CD20" i="3"/>
  <c r="CH21" i="3"/>
  <c r="CH20" i="3"/>
  <c r="CL21" i="3"/>
  <c r="CL20" i="3"/>
  <c r="CP21" i="3"/>
  <c r="CP20" i="3"/>
  <c r="CT21" i="3"/>
  <c r="CT20" i="3"/>
  <c r="CX21" i="3"/>
  <c r="CX20" i="3"/>
  <c r="DB21" i="3"/>
  <c r="DB20" i="3"/>
  <c r="DE21" i="3"/>
  <c r="DE20" i="3"/>
  <c r="DI21" i="3"/>
  <c r="DI20" i="3"/>
  <c r="DM21" i="3"/>
  <c r="DM20" i="3"/>
  <c r="DQ21" i="3"/>
  <c r="DQ20" i="3"/>
  <c r="DU21" i="3"/>
  <c r="DU20" i="3"/>
  <c r="DY21" i="3"/>
  <c r="DY20" i="3"/>
  <c r="EC21" i="3"/>
  <c r="EC20" i="3"/>
  <c r="EG21" i="3"/>
  <c r="EG20" i="3"/>
  <c r="EK21" i="3"/>
  <c r="EK20" i="3"/>
  <c r="EO21" i="3"/>
  <c r="EO20" i="3"/>
  <c r="ES21" i="3"/>
  <c r="ES20" i="3"/>
  <c r="EW21" i="3"/>
  <c r="EW20" i="3"/>
  <c r="EZ21" i="3"/>
  <c r="EZ20" i="3"/>
</calcChain>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00000000-0015-0000-FFFF-FFFF00000000}" name="新建文本文档 (2)11111" type="6" refreshedVersion="4" background="1" saveData="1">
    <textPr codePage="936" sourceFile="C:\Users\wangxiangsong\Desktop\新建文本文档 (2).txt" space="1" consecutive="1">
      <textFields count="18">
        <textField/>
        <textField/>
        <textField/>
        <textField/>
        <textField/>
        <textField/>
        <textField/>
        <textField/>
        <textField/>
        <textField/>
        <textField/>
        <textField/>
        <textField/>
        <textField/>
        <textField/>
        <textField/>
        <textField/>
        <textField/>
      </textFields>
    </textPr>
  </connection>
</connections>
</file>

<file path=xl/sharedStrings.xml><?xml version="1.0" encoding="utf-8"?>
<sst xmlns="http://schemas.openxmlformats.org/spreadsheetml/2006/main" count="363" uniqueCount="248">
  <si>
    <t>SLT-2-1</t>
  </si>
  <si>
    <t>SLT-2-2</t>
  </si>
  <si>
    <t>SLT-2-3</t>
  </si>
  <si>
    <t>SLT-3-1</t>
  </si>
  <si>
    <t>SLT-3-2</t>
  </si>
  <si>
    <t>SLT-3-3</t>
  </si>
  <si>
    <t>Dbt-24</t>
  </si>
  <si>
    <t>Dbt-25</t>
  </si>
  <si>
    <t>Dbt-26</t>
  </si>
  <si>
    <t>Db-5</t>
  </si>
  <si>
    <t>Db-6</t>
  </si>
  <si>
    <t>Bb-13</t>
  </si>
  <si>
    <t xml:space="preserve">06XJ-018        </t>
  </si>
  <si>
    <t xml:space="preserve">06XJ-19-2       </t>
  </si>
  <si>
    <t xml:space="preserve">06XJ-23-1       </t>
  </si>
  <si>
    <t xml:space="preserve">06XJ-06        </t>
  </si>
  <si>
    <t>YM11-2</t>
  </si>
  <si>
    <t>AX45</t>
  </si>
  <si>
    <t>YM10</t>
  </si>
  <si>
    <t>06XJ-31</t>
  </si>
  <si>
    <t>06XJ-32</t>
  </si>
  <si>
    <t>06XJ-33</t>
  </si>
  <si>
    <t>wxt819</t>
  </si>
  <si>
    <t>AX04</t>
  </si>
  <si>
    <t>10AX-3</t>
  </si>
  <si>
    <t>10AX-5</t>
  </si>
  <si>
    <t>10AX-12</t>
  </si>
  <si>
    <t>Kb5</t>
  </si>
  <si>
    <t>Hb1</t>
  </si>
  <si>
    <t>Hb3</t>
  </si>
  <si>
    <t>Hb5</t>
  </si>
  <si>
    <t>D20-2</t>
  </si>
  <si>
    <t>11HL-30</t>
  </si>
  <si>
    <t>KKG1</t>
  </si>
  <si>
    <t>KKG2</t>
  </si>
  <si>
    <t>KKG3</t>
  </si>
  <si>
    <t>KKG4</t>
  </si>
  <si>
    <t>KKG5</t>
  </si>
  <si>
    <t>KKG6</t>
  </si>
  <si>
    <t>XJ-326</t>
  </si>
  <si>
    <t>XJ-327</t>
  </si>
  <si>
    <t>XJ-328</t>
  </si>
  <si>
    <t>ZS22</t>
  </si>
  <si>
    <t>QK5</t>
  </si>
  <si>
    <t>DK24</t>
  </si>
  <si>
    <t>08Y430</t>
  </si>
  <si>
    <t>08Y43I</t>
  </si>
  <si>
    <t>08Y432</t>
  </si>
  <si>
    <t>08Y433</t>
  </si>
  <si>
    <t>08Y434</t>
  </si>
  <si>
    <t>08Y435</t>
  </si>
  <si>
    <t>08Y439</t>
  </si>
  <si>
    <t>08Y440</t>
  </si>
  <si>
    <t>08Y441</t>
  </si>
  <si>
    <t>SG1</t>
  </si>
  <si>
    <t>SG2</t>
  </si>
  <si>
    <t>SG3</t>
  </si>
  <si>
    <t>SG4</t>
  </si>
  <si>
    <t>SG5</t>
  </si>
  <si>
    <t>SG6</t>
  </si>
  <si>
    <t>BZ02</t>
  </si>
  <si>
    <t>YX08G-1</t>
  </si>
  <si>
    <t>YX08G-2</t>
  </si>
  <si>
    <t>YX08G-3</t>
  </si>
  <si>
    <t>YX08G-4</t>
  </si>
  <si>
    <t>YX08G-5</t>
  </si>
  <si>
    <t>YX08G-6</t>
  </si>
  <si>
    <t>YX8-1</t>
  </si>
  <si>
    <t>YX8-2</t>
  </si>
  <si>
    <t>YX8-3</t>
  </si>
  <si>
    <t>YX8-4</t>
  </si>
  <si>
    <t>YX8-5</t>
  </si>
  <si>
    <t>YX8-7</t>
  </si>
  <si>
    <t>YX3-3</t>
  </si>
  <si>
    <t>06XJ70</t>
  </si>
  <si>
    <t>06XJ76</t>
  </si>
  <si>
    <t>06XJ77</t>
  </si>
  <si>
    <t>06XJ69</t>
  </si>
  <si>
    <t>06XJ-75</t>
  </si>
  <si>
    <t>b-SHPM1-3</t>
  </si>
  <si>
    <t>H-SHPM1-5</t>
  </si>
  <si>
    <t>H-D04XQ-2</t>
  </si>
  <si>
    <t>b-SHXQ-8</t>
  </si>
  <si>
    <t>b-SHPM1-15/2</t>
  </si>
  <si>
    <t>H-D0418-1</t>
  </si>
  <si>
    <t>b-SHPM1-15</t>
  </si>
  <si>
    <t>b-YZ-6</t>
  </si>
  <si>
    <t>b-D1019-1</t>
  </si>
  <si>
    <t>b-D1910-2</t>
  </si>
  <si>
    <t>Nd0500-1</t>
  </si>
  <si>
    <t>YT1-H1</t>
  </si>
  <si>
    <t>YT1-H2</t>
  </si>
  <si>
    <t>YT1-H3</t>
  </si>
  <si>
    <t>YT1-H4</t>
  </si>
  <si>
    <t>YT1-H5</t>
  </si>
  <si>
    <t>YT1-H6</t>
  </si>
  <si>
    <t>Diorite porphyry</t>
    <phoneticPr fontId="2" type="noConversion"/>
  </si>
  <si>
    <t>Quartz diorite porphyry</t>
    <phoneticPr fontId="2" type="noConversion"/>
  </si>
  <si>
    <t>Diabase</t>
    <phoneticPr fontId="3" type="noConversion"/>
  </si>
  <si>
    <t>Diorite</t>
    <phoneticPr fontId="3" type="noConversion"/>
  </si>
  <si>
    <t>Plagioclase granite</t>
    <phoneticPr fontId="3" type="noConversion"/>
  </si>
  <si>
    <t>Dacite</t>
    <phoneticPr fontId="3" type="noConversion"/>
  </si>
  <si>
    <t>Monzodiorite</t>
    <phoneticPr fontId="3" type="noConversion"/>
  </si>
  <si>
    <t>Biotite granite</t>
    <phoneticPr fontId="3" type="noConversion"/>
  </si>
  <si>
    <t>Mylonite</t>
    <phoneticPr fontId="3" type="noConversion"/>
  </si>
  <si>
    <t>Sample No</t>
    <phoneticPr fontId="1" type="noConversion"/>
  </si>
  <si>
    <t>Db-11</t>
    <phoneticPr fontId="2" type="noConversion"/>
  </si>
  <si>
    <t>Bb-12</t>
    <phoneticPr fontId="2" type="noConversion"/>
  </si>
  <si>
    <t xml:space="preserve">06XJ-23-2       </t>
    <phoneticPr fontId="3" type="noConversion"/>
  </si>
  <si>
    <t>Dbt-24*</t>
    <phoneticPr fontId="3" type="noConversion"/>
  </si>
  <si>
    <t>Dbt-25*</t>
    <phoneticPr fontId="3" type="noConversion"/>
  </si>
  <si>
    <t>Dbt-26*</t>
    <phoneticPr fontId="3" type="noConversion"/>
  </si>
  <si>
    <t>Db-5*</t>
    <phoneticPr fontId="3" type="noConversion"/>
  </si>
  <si>
    <t>Db-6*</t>
    <phoneticPr fontId="3" type="noConversion"/>
  </si>
  <si>
    <t>Db-11*</t>
    <phoneticPr fontId="3" type="noConversion"/>
  </si>
  <si>
    <t>Bb-12*</t>
    <phoneticPr fontId="3" type="noConversion"/>
  </si>
  <si>
    <t>Bb-13*</t>
    <phoneticPr fontId="3" type="noConversion"/>
  </si>
  <si>
    <t>AX14</t>
    <phoneticPr fontId="2" type="noConversion"/>
  </si>
  <si>
    <t>YM2-1</t>
    <phoneticPr fontId="2" type="noConversion"/>
  </si>
  <si>
    <t>YM4</t>
    <phoneticPr fontId="2" type="noConversion"/>
  </si>
  <si>
    <t>JX1-1</t>
    <phoneticPr fontId="2" type="noConversion"/>
  </si>
  <si>
    <t>JX3-1</t>
    <phoneticPr fontId="2" type="noConversion"/>
  </si>
  <si>
    <t>AX153</t>
    <phoneticPr fontId="2" type="noConversion"/>
  </si>
  <si>
    <t>AX156</t>
    <phoneticPr fontId="2" type="noConversion"/>
  </si>
  <si>
    <t>YM10</t>
    <phoneticPr fontId="2" type="noConversion"/>
  </si>
  <si>
    <t>YM11-1</t>
    <phoneticPr fontId="2" type="noConversion"/>
  </si>
  <si>
    <t>YM11-4</t>
    <phoneticPr fontId="2" type="noConversion"/>
  </si>
  <si>
    <t>YM11-6</t>
    <phoneticPr fontId="2" type="noConversion"/>
  </si>
  <si>
    <t>AX44</t>
    <phoneticPr fontId="2" type="noConversion"/>
  </si>
  <si>
    <t>AX47</t>
    <phoneticPr fontId="2" type="noConversion"/>
  </si>
  <si>
    <t>YM09</t>
    <phoneticPr fontId="2" type="noConversion"/>
  </si>
  <si>
    <t>YM14</t>
    <phoneticPr fontId="2" type="noConversion"/>
  </si>
  <si>
    <t>YM19</t>
    <phoneticPr fontId="2" type="noConversion"/>
  </si>
  <si>
    <t>AX50</t>
    <phoneticPr fontId="2" type="noConversion"/>
  </si>
  <si>
    <t>wxt818</t>
    <phoneticPr fontId="2" type="noConversion"/>
  </si>
  <si>
    <t>wxt821</t>
    <phoneticPr fontId="2" type="noConversion"/>
  </si>
  <si>
    <t>AX03</t>
    <phoneticPr fontId="2" type="noConversion"/>
  </si>
  <si>
    <t>10AX-71</t>
    <phoneticPr fontId="2" type="noConversion"/>
  </si>
  <si>
    <t>10AX-10</t>
    <phoneticPr fontId="2" type="noConversion"/>
  </si>
  <si>
    <t>10AX-72</t>
    <phoneticPr fontId="2" type="noConversion"/>
  </si>
  <si>
    <t>11HL-29</t>
    <phoneticPr fontId="2" type="noConversion"/>
  </si>
  <si>
    <t>11HL-18-2</t>
    <phoneticPr fontId="2" type="noConversion"/>
  </si>
  <si>
    <t>XJ-325</t>
    <phoneticPr fontId="2" type="noConversion"/>
  </si>
  <si>
    <t>Age</t>
    <phoneticPr fontId="1" type="noConversion"/>
  </si>
  <si>
    <t>Xie et al., 2013a</t>
  </si>
  <si>
    <t>Monzodiorite</t>
    <phoneticPr fontId="1" type="noConversion"/>
  </si>
  <si>
    <t>Quartz diorite porphyry</t>
    <phoneticPr fontId="1" type="noConversion"/>
  </si>
  <si>
    <t>Zhang et al., 2008</t>
  </si>
  <si>
    <t>LM1-7</t>
    <phoneticPr fontId="1" type="noConversion"/>
  </si>
  <si>
    <t>LM2-2</t>
    <phoneticPr fontId="1" type="noConversion"/>
  </si>
  <si>
    <t>LM2-3</t>
    <phoneticPr fontId="1" type="noConversion"/>
  </si>
  <si>
    <t>LM2-4</t>
    <phoneticPr fontId="1" type="noConversion"/>
  </si>
  <si>
    <t>LM2-5</t>
    <phoneticPr fontId="1" type="noConversion"/>
  </si>
  <si>
    <t>LM1-4</t>
    <phoneticPr fontId="1" type="noConversion"/>
  </si>
  <si>
    <t>LM1-5</t>
    <phoneticPr fontId="1" type="noConversion"/>
  </si>
  <si>
    <t>LM1-6</t>
    <phoneticPr fontId="1" type="noConversion"/>
  </si>
  <si>
    <t>LM1-11</t>
    <phoneticPr fontId="1" type="noConversion"/>
  </si>
  <si>
    <t>Dacite</t>
  </si>
  <si>
    <t>Dacite</t>
    <phoneticPr fontId="1" type="noConversion"/>
  </si>
  <si>
    <t>Tang et al., 2010</t>
    <phoneticPr fontId="1" type="noConversion"/>
  </si>
  <si>
    <t>Zhang et al., 2016</t>
    <phoneticPr fontId="1" type="noConversion"/>
  </si>
  <si>
    <t>Andesite</t>
  </si>
  <si>
    <t>An et al., 2013</t>
    <phoneticPr fontId="1" type="noConversion"/>
  </si>
  <si>
    <t>Basaltic andesite</t>
  </si>
  <si>
    <t>Basaltic andesite</t>
    <phoneticPr fontId="1" type="noConversion"/>
  </si>
  <si>
    <t>Xia et al., 2011</t>
    <phoneticPr fontId="1" type="noConversion"/>
  </si>
  <si>
    <t>Andesite</t>
    <phoneticPr fontId="1" type="noConversion"/>
  </si>
  <si>
    <t>Tang et al., 2009, 2013</t>
    <phoneticPr fontId="1" type="noConversion"/>
  </si>
  <si>
    <t>Sun et al., 2012</t>
    <phoneticPr fontId="1" type="noConversion"/>
  </si>
  <si>
    <t>Granodiorite</t>
  </si>
  <si>
    <t>Gao et al., 2016</t>
    <phoneticPr fontId="1" type="noConversion"/>
  </si>
  <si>
    <t>tonalite</t>
    <phoneticPr fontId="2" type="noConversion"/>
  </si>
  <si>
    <t>Zhang et al., 2010</t>
    <phoneticPr fontId="1" type="noConversion"/>
  </si>
  <si>
    <t>Zhang et al., 2009</t>
    <phoneticPr fontId="1" type="noConversion"/>
  </si>
  <si>
    <t>Monzogranite</t>
    <phoneticPr fontId="1" type="noConversion"/>
  </si>
  <si>
    <t>Jiang et al., 2014</t>
    <phoneticPr fontId="1" type="noConversion"/>
  </si>
  <si>
    <t>Quartz diorite</t>
  </si>
  <si>
    <t>Gao et al., 2014</t>
    <phoneticPr fontId="1" type="noConversion"/>
  </si>
  <si>
    <t>Andesite</t>
    <phoneticPr fontId="1" type="noConversion"/>
  </si>
  <si>
    <t>Long et al., 2011</t>
    <phoneticPr fontId="1" type="noConversion"/>
  </si>
  <si>
    <t>Zhu et al., 2006</t>
    <phoneticPr fontId="1" type="noConversion"/>
  </si>
  <si>
    <t>Diorite</t>
  </si>
  <si>
    <t>Andesitic tuff</t>
    <phoneticPr fontId="1" type="noConversion"/>
  </si>
  <si>
    <t>Basaltic andesite</t>
    <phoneticPr fontId="1" type="noConversion"/>
  </si>
  <si>
    <t>Liu et al., 2011</t>
    <phoneticPr fontId="1" type="noConversion"/>
  </si>
  <si>
    <t>Granodiorite porphyry</t>
  </si>
  <si>
    <t>Gao et al., 2014</t>
    <phoneticPr fontId="1" type="noConversion"/>
  </si>
  <si>
    <t>Ge et al., 2015</t>
    <phoneticPr fontId="2" type="noConversion"/>
  </si>
  <si>
    <t>Yang et al., 2012</t>
    <phoneticPr fontId="1" type="noConversion"/>
  </si>
  <si>
    <t>Tang et al., 2014</t>
    <phoneticPr fontId="1" type="noConversion"/>
  </si>
  <si>
    <t>Jing et al., 2015</t>
    <phoneticPr fontId="1" type="noConversion"/>
  </si>
  <si>
    <t>Kxx01</t>
    <phoneticPr fontId="1" type="noConversion"/>
  </si>
  <si>
    <t>Kxx02</t>
  </si>
  <si>
    <t>Kxx35</t>
    <phoneticPr fontId="1" type="noConversion"/>
  </si>
  <si>
    <t>Kxx37</t>
    <phoneticPr fontId="1" type="noConversion"/>
  </si>
  <si>
    <t>Kxx16</t>
    <phoneticPr fontId="1" type="noConversion"/>
  </si>
  <si>
    <t>Xue et al., 2013</t>
    <phoneticPr fontId="1" type="noConversion"/>
  </si>
  <si>
    <t>Zhang et al., 2018</t>
    <phoneticPr fontId="1" type="noConversion"/>
  </si>
  <si>
    <t>Zhang, W., Leng, C.B., Zhang, X.C., Su, W.C., Tang, H.F., Yan, J.H., Cao, J.L., 2016. Petrogenesis of the Seleteguole granitoids from Jinhe county in Xinjiang (West China): Implications for the tectonic transformation of Northwest Tianshan. Lithos 256-257, 148-164.</t>
  </si>
  <si>
    <t>Xie Hongjing, Wu Guang, Zhu Mingtian, Jin Jianping, Zhong Wei, Liu Jun, Mi Mei., Geochronology, Geochemistry and metallogenic implications of the Lamasu intrusion in western Tianshan, NW China. Earth Science Frontiers, 2013, 20(1):190-205.</t>
  </si>
  <si>
    <t>Zhang Zuoheng, Wang Zhiliang, Zuo Guochao, Liu Min, Wang Longsheng, Wang Jianwei., Ages and tectonic settings of the volcanic rocks in Dabate ore district in West Tianshan Mountains and their constraints on the porphyry-type mineralization [J] . Acta Geologica Sinica, 2008, (11) :1494-1503</t>
  </si>
  <si>
    <t>Tang, G.J., Wang, Q., Wyman, D.A., Sun, M., Li, Z.X., Zhao, Z.H., Sun, W.D., Jia, X.H., Jiang, Z.Q., 2010. Geochronology and geochemistry of Late Paleozoic magmatic rocks in the Lamasu–Dabate area, northwestern Tianshan (west China): Evidence for a tectonic transition from arc to post-collisional setting. Lithos 119, 393-411.</t>
  </si>
  <si>
    <t>An, F., Zhu, Y.F., Wei, S.N., Lai, S.C., 2013. An Early Devonian to Early Carboniferous volcanic arc in North Tianshan, NW China: Geochronological and geochemical evidence from volcanic rocks. Journal of Asian Earth Sciences 78, 100-113.</t>
  </si>
  <si>
    <t>An et al., 2014</t>
    <phoneticPr fontId="1" type="noConversion"/>
  </si>
  <si>
    <t>Xia Huan, Chen Genwen, Liu Qun, Luo Yong., Geochemical Characteristics of the Dahalajunshan Formation Volcanic Rocks in the Tulasu Basin of Western Tianshan and its Tectonic Implications, 2011. Geotectonica et Metallogenia, 35(3), 429-438</t>
  </si>
  <si>
    <t>Tang, G.J., Wang, Q., Wyman, D.A., Sun, M., Zhao, Z.H., Jiang, Z.Q., 2013. Petrogenesis of gold-mineralized magmatic rocks of the Taerbieke area, northwestern Tianshan (western China): Constraints from geochronology, geochemistry and Sr–Nd–Pb–Hf isotopic compositions. Journal of Asian Earth Sciences 74, 113-128.</t>
  </si>
  <si>
    <t>Tang GJ, Wang Q, Zhao ZH, Wyman DA, Chen HH, Jia XH and Jiang ZQ. 2009, LA-ICP-MS zircon U-Pb geochronology, element geochemistry and petrogenesis of the andesites in the eastern Taerbieke gold deposit of the western Tianshan region. Acta Petrologica Sinica, 25(6):1341-1352</t>
  </si>
  <si>
    <t>Sun Jiming, Ma Zhongping, Xu Xueyi, Li Zhipei, Tang Zhuo, Tang Zhuo, Bai Jianke, Li Ting, 2012. An investigation of geochemistry and tectonic setting of Qiongaxi Valley volcanic rocks in northern Yining County,western Tianshan, 31(3), 335-347.</t>
  </si>
  <si>
    <t>Gao J.G.,Li W.Y., Gao YX., Zhang Z.W., 7Zhou R.H., 2016. Geochemical, zircon U-Pb dating and Sr-Nd-Pb isotope characteristics for Late Devonian pluton of the Boluohuoluo area, West Tianshan and its geological implication. Acta Petrologica Sinica, 32(5):1379-1390</t>
    <phoneticPr fontId="1" type="noConversion"/>
  </si>
  <si>
    <t>Zhang, D. Y.; Zhang, Z. C.; Ai, Y.; and Su, H. M. 2009. Mineralogy of the ores-bearing porphyries in the Lailisigao'er region in the western Tianshan: implicationsfor petrogenetic and mineralization. Acta Petrol. Mineral. 28:3–16 (in Chinese with English abstract).</t>
  </si>
  <si>
    <t>Jiang Hanbing, Dong Fuchen, Zhang Zhenliang, Tan Wenjuan, Yan Zhouquan, Duan Xingxing, Fan Yazhou, 2014. Petrochemistry and Zircon U-Pb Dating of the Halegati Ore-bearing Granitoids in West Tianshan and its Geological Significance, 01, 25-34.</t>
    <phoneticPr fontId="1" type="noConversion"/>
  </si>
  <si>
    <t>Wang  et al., 2006</t>
    <phoneticPr fontId="1" type="noConversion"/>
  </si>
  <si>
    <t>Wang B, Shu LS, Cluzel D, Faure M, Charvet J and Ma Q. 2006. Geochemical characteristics and tectonic significance of Carboniferous volcanic rocks in the northern part of the Ili Block, Xinjiang. Chinese Geology, 33(3):498-508.</t>
  </si>
  <si>
    <t>Long, L.L., Gao, J., Klemd, R., Beier, C., Qian, Q., Zhang, X., Wang, J.B., Jiang, T., 2011. Geochemical and geochronological studies of granitoid rocks from the Western Tianshan Orogen: Implications for continental growth in the southwestern Central Asian Orogenic Belt. Lithos 126, 321-340.</t>
  </si>
  <si>
    <t>Zhu, Z.X., Wang, K.Z., Zheng, Y.J., Sun, G.H., Zhang, C., and Li, Y.P., 2006, Zircon SHRIMP dating of Silurian and Devonian granitic intrusions in the southern Yili  block, Xinjiang, and preliminary discussion on their tectonic setting: Acta Petrologica Sinica, v. 22, p.1193–1200 [in Chinese with English abstract].</t>
  </si>
  <si>
    <t>Liu Fei, Yang Jingsui, Li Tianfu, Chen Songyong, Xu Xiangzhen, LI Jinyang, Jia Yi, 2011.Geochemical characteristics of Late Carboniferous volcanic rocks in northern Tianshan, Xinjiang, and their geological significance. Geology in China. 38(4), 865-889.</t>
  </si>
  <si>
    <t>Gao Jinggang, Li Wenyuan, Xue Chunji, Zhang Zhaowei, Zhang Jiangwei, Cao Jingliang, Zhao Xiaobo, 2014. SHRIMP Zircon U-Pb dating and geochemical characteristic for granodiorite porphyry of the Seleteguole Cu-Mo polymetallic deposit in West Tianshan and its geological implication. Xinjiang Geology, 32(3), 289-294.</t>
  </si>
  <si>
    <t>Ge, S.S., Zhai, M.G., Safonova, I., Li, D.P., Zhu, X.Y., Zuo, P.F., Shan, H.X., 2015. Whole-rock geochemistry and Sr–Nd–Pb isotope systematics of the Late Carboniferous volcanic rocks of the Awulale metallogenic belt in the western Tianshan Mountains (NW China): Petrogenesis and geodynamical implications. Lithos 228–229, 62-77.</t>
  </si>
  <si>
    <t>Yang, W.B., Niu, H.C., Shan, Q., Luo, Y., Sun, W.D., Li, C.Y., Li, N.B., Yu, X.Y., 2012. Late Paleozoic calc-alkaline to shoshonitic magmatism and its geodynamic implications, Yuximolegai area, western Tianshan, Xinjiang. Gondwana Research 22, 325-340</t>
  </si>
  <si>
    <t>Tang, G.J., Chung, S.L., Wang, Q., Wyman, D.A., Dan, W., Chen, H.Y., Zhao, Z.H., 2014. Petrogenesis of a Late Carboniferous mafic dike–granitoid association in the western Tianshan: Response to the geodynamics of oceanic subduction. Lithos 202-203, 85-99.</t>
  </si>
  <si>
    <t>Jing Delong; Wang Bangyao; Zhang Bo; Jiang Changyi; Xia Mingzhe; Li Yongjun; Ren Yi, 2015.Geochemistry and Geochronology of the Volcanic Rocks in the Songhu Iron Deposit of Western Tianshan Mountains and Their Geological Significance. Acta Geoscientia Sinica. 36(6), 729-741.</t>
  </si>
  <si>
    <t>Xue Chunji; Wang Honggang; Zhao Xiaobo; Chen Liyun. 2013. Kexiaxi cluster of small intrusions in the Tulasu gold mineralization district,Western Tianshan,Xinjiang,and its copper exploration prospect. Earth Science Frontiers, 20(6), 180-194.</t>
  </si>
  <si>
    <t xml:space="preserve">Zhang Dongyang, Zhang ZhaoChong, Xue ChunJi, Ai Yu. 2010.Petrology and geochemistry of the ore-forming porphyries in the Lamasu copper deposit, western Tianshan: Implications for petrogenesis. Acta petrologica Sinica, 2010, 26(3), 680-694. </t>
  </si>
  <si>
    <t>Zhang Bowen, Zhan Xinzhong, Chen Chuan, Xia Fang, Wang Wen., 2018. Study on Petrogeochemistry and Metallogenic Background of Lamasuwaiwei Copper Deposit in Western Tianshan Orogenic. Journal of Xinjiang University (Natural Science Edition), 35(1), 87-95.</t>
  </si>
  <si>
    <t>An Fang, Zhu Yongfeng, Wei Shaoni, Lai Shaocong., 2014. The chronological and geochemical characteristics of the Shizishan subvolcanic rocks in the Jingxi-Ilmand gold deposit, Tianshan, Northwest China, and their geological and metallogenic significance. Acta Petrologica Sinica, 30(6) : 1545-1557</t>
    <phoneticPr fontId="1" type="noConversion"/>
  </si>
  <si>
    <t>MgO</t>
    <phoneticPr fontId="1" type="noConversion"/>
  </si>
  <si>
    <t>Cr</t>
    <phoneticPr fontId="1" type="noConversion"/>
  </si>
  <si>
    <t>Co</t>
    <phoneticPr fontId="1" type="noConversion"/>
  </si>
  <si>
    <t>Ni</t>
    <phoneticPr fontId="1" type="noConversion"/>
  </si>
  <si>
    <t>Sr</t>
    <phoneticPr fontId="1" type="noConversion"/>
  </si>
  <si>
    <t>Y</t>
    <phoneticPr fontId="1" type="noConversion"/>
  </si>
  <si>
    <t>Rb</t>
    <phoneticPr fontId="1" type="noConversion"/>
  </si>
  <si>
    <t>La</t>
    <phoneticPr fontId="1" type="noConversion"/>
  </si>
  <si>
    <t>Yb</t>
    <phoneticPr fontId="1" type="noConversion"/>
  </si>
  <si>
    <t>Sr/Y</t>
    <phoneticPr fontId="1" type="noConversion"/>
  </si>
  <si>
    <t>Rb/Sr</t>
    <phoneticPr fontId="1" type="noConversion"/>
  </si>
  <si>
    <t>(La/Yb)n</t>
    <phoneticPr fontId="1" type="noConversion"/>
  </si>
  <si>
    <t>La/Yb</t>
    <phoneticPr fontId="1" type="noConversion"/>
  </si>
  <si>
    <r>
      <t>An F</t>
    </r>
    <r>
      <rPr>
        <sz val="9"/>
        <rFont val="宋体"/>
        <family val="3"/>
        <charset val="134"/>
      </rPr>
      <t>，</t>
    </r>
    <r>
      <rPr>
        <sz val="9"/>
        <rFont val="Times New Roman"/>
        <family val="2"/>
        <charset val="134"/>
      </rPr>
      <t>Zhu YF</t>
    </r>
    <r>
      <rPr>
        <sz val="9"/>
        <rFont val="宋体"/>
        <family val="3"/>
        <charset val="134"/>
      </rPr>
      <t>，</t>
    </r>
    <r>
      <rPr>
        <sz val="9"/>
        <rFont val="Times New Roman"/>
        <family val="2"/>
        <charset val="134"/>
      </rPr>
      <t>Wei SN and Lai SC. 2014. Geochronology and geochemistry of Shizishan sub-volcanic rocks in Jingxi-Yelmand gold deposit</t>
    </r>
    <r>
      <rPr>
        <sz val="9"/>
        <rFont val="宋体"/>
        <family val="3"/>
        <charset val="134"/>
      </rPr>
      <t>，</t>
    </r>
    <r>
      <rPr>
        <sz val="9"/>
        <rFont val="Times New Roman"/>
        <family val="2"/>
        <charset val="134"/>
      </rPr>
      <t>Northwest Tianshan: Its petrogenesis and implications to tectonics and Au-mineralization. Acta Petrologica Sinica</t>
    </r>
    <r>
      <rPr>
        <sz val="9"/>
        <rFont val="宋体"/>
        <family val="3"/>
        <charset val="134"/>
      </rPr>
      <t>，</t>
    </r>
    <r>
      <rPr>
        <sz val="9"/>
        <rFont val="Times New Roman"/>
        <family val="2"/>
        <charset val="134"/>
      </rPr>
      <t>30( 6) : 1545-1557</t>
    </r>
  </si>
  <si>
    <r>
      <t>Gao Jinggang, Li Wenyuan, Xue Chunji, Zhou Changping, Zhao Qiang, Zhang Zhaowei, Cao Yuan. SHRIMP zircon U-Pb dating and geochemical characteristics of quartz diorite in the Kekesala Cu-Fe-Mo polymetallic deposit,West Tian Shan and its formation environment [J].Geology and Exploration, 2014,50(6):1007-1014</t>
    </r>
    <r>
      <rPr>
        <sz val="9"/>
        <rFont val="宋体"/>
        <family val="3"/>
        <charset val="134"/>
      </rPr>
      <t>．</t>
    </r>
    <phoneticPr fontId="1" type="noConversion"/>
  </si>
  <si>
    <t xml:space="preserve">Notes: Crustal thickness is calculated following the method of Profeta et al. [2015]: Calculated crustal thickness (km) = 21.277ln[1.0204(La/Yb)n], where n denotes normalized to chondritic values of McDonough and Sun [1995]. Uncertainty of thickness is calculated using an equation of 2.29*ln[(La/Yb)n]+4.32 that is deduced from the method of Profeta et al. [2015]. </t>
  </si>
  <si>
    <t>H(km)</t>
    <phoneticPr fontId="1" type="noConversion"/>
  </si>
  <si>
    <t>Reference</t>
    <phoneticPr fontId="1" type="noConversion"/>
  </si>
  <si>
    <r>
      <rPr>
        <sz val="9"/>
        <rFont val="宋体"/>
        <family val="3"/>
        <charset val="134"/>
      </rPr>
      <t>△</t>
    </r>
    <r>
      <rPr>
        <sz val="9"/>
        <rFont val="Times New Roman"/>
        <family val="2"/>
        <charset val="134"/>
      </rPr>
      <t>H</t>
    </r>
    <phoneticPr fontId="1" type="noConversion"/>
  </si>
  <si>
    <t>Profeta, L., Ducea, M.N., Chapman, J.B., Paterson, S.R., Gonzales, S.M.H., Kirsch, M., et al., 2015. Quantifying crustal thickness over time in magmatic arcs. Sci Rep 5, 17786.</t>
  </si>
  <si>
    <t>McDonough, W.F., Sun, S.s., 1995. The composition of the Earth. Chemical Geology 120, 223-253.</t>
  </si>
  <si>
    <r>
      <t>SiO</t>
    </r>
    <r>
      <rPr>
        <vertAlign val="subscript"/>
        <sz val="9"/>
        <rFont val="Times New Roman"/>
        <family val="1"/>
      </rPr>
      <t>2</t>
    </r>
    <phoneticPr fontId="1" type="noConversion"/>
  </si>
  <si>
    <t>Table S8 Whole-rock geochemical indices of the intermediate intrusive rocks from the Northern Yili Block</t>
    <phoneticPr fontId="1"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</si>
</sst>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 #,##0.00_ ;_ * \-#,##0.00_ ;_ * &quot;-&quot;??_ ;_ @_ "/>
    <numFmt numFmtId="176" formatCode="0.00_ "/>
  </numFmts>
  <fonts count="10" x14ac:knownFonts="1">
    <font>
      <sz val="9"/>
      <color theme="1"/>
      <name val="Times New Roman"/>
      <family val="2"/>
      <charset val="134"/>
    </font>
    <font>
      <sz val="9"/>
      <name val="Times New Roman"/>
      <family val="2"/>
      <charset val="134"/>
    </font>
    <font>
      <sz val="9"/>
      <name val="宋体"/>
      <family val="3"/>
      <charset val="134"/>
      <scheme val="minor"/>
    </font>
    <font>
      <sz val="9"/>
      <name val="宋体"/>
      <family val="3"/>
      <charset val="134"/>
    </font>
    <font>
      <sz val="9"/>
      <name val="Times New Roman"/>
      <family val="1"/>
    </font>
    <font>
      <sz val="9"/>
      <name val="宋体"/>
      <family val="2"/>
      <scheme val="minor"/>
    </font>
    <font>
      <sz val="9"/>
      <name val="宋体"/>
      <family val="2"/>
    </font>
    <font>
      <strike/>
      <sz val="9"/>
      <name val="Times New Roman"/>
      <family val="2"/>
      <charset val="134"/>
    </font>
    <font>
      <b/>
      <sz val="9"/>
      <name val="Times New Roman"/>
      <family val="1"/>
    </font>
    <font>
      <vertAlign val="subscript"/>
      <sz val="9"/>
      <name val="Times New Roman"/>
      <family val="1"/>
    </font>
  </fonts>
  <fills count="2">
    <fill>
      <patternFill patternType="none"/>
    </fill>
    <fill>
      <patternFill patternType="gray125"/>
    </fill>
  </fills>
  <borders count="3">
    <border>
      <left/>
      <right/>
      <top/>
      <bottom/>
      <diagonal/>
    </border>
    <border>
      <left/>
      <right style="thin">
        <color auto="1"/>
      </right>
      <top/>
      <bottom/>
      <diagonal/>
    </border>
    <border>
      <left/>
      <right/>
      <top style="thin">
        <color indexed="64"/>
      </top>
      <bottom style="thin">
        <color indexed="64"/>
      </bottom>
      <diagonal/>
    </border>
  </borders>
  <cellStyleXfs count="1">
    <xf numFmtId="0" fontId="0" fillId="0" borderId="0">
      <alignment vertical="center"/>
    </xf>
  </cellStyleXfs>
  <cellXfs count="28">
    <xf numFmtId="0" fontId="0" fillId="0" borderId="0" xfId="0">
      <alignment vertical="center"/>
    </xf>
    <xf numFmtId="0" fontId="4" fillId="0" borderId="0" xfId="0" applyNumberFormat="1" applyFont="1" applyFill="1" applyAlignment="1">
      <alignment horizontal="center" vertical="center"/>
    </xf>
    <xf numFmtId="0" fontId="4" fillId="0" borderId="0" xfId="0" applyFont="1" applyFill="1" applyAlignment="1">
      <alignment horizontal="center" vertical="center"/>
    </xf>
    <xf numFmtId="0" fontId="1" fillId="0" borderId="0" xfId="0" applyFont="1" applyFill="1" applyAlignment="1">
      <alignment horizontal="center"/>
    </xf>
    <xf numFmtId="0" fontId="1" fillId="0" borderId="0" xfId="0" applyFont="1" applyFill="1" applyAlignment="1">
      <alignment horizontal="center" vertical="center"/>
    </xf>
    <xf numFmtId="0" fontId="1" fillId="0" borderId="0" xfId="0" applyFont="1" applyFill="1" applyAlignment="1">
      <alignment horizontal="center" vertical="center"/>
    </xf>
    <xf numFmtId="0" fontId="1" fillId="0" borderId="0" xfId="0" applyFont="1" applyFill="1" applyAlignment="1">
      <alignment horizontal="left" vertical="center"/>
    </xf>
    <xf numFmtId="0" fontId="4" fillId="0" borderId="0" xfId="0" applyFont="1" applyFill="1" applyAlignment="1">
      <alignment horizontal="center"/>
    </xf>
    <xf numFmtId="0" fontId="6" fillId="0" borderId="0" xfId="0" applyFont="1" applyFill="1" applyAlignment="1">
      <alignment horizontal="center"/>
    </xf>
    <xf numFmtId="0" fontId="5" fillId="0" borderId="0" xfId="0" applyFont="1" applyFill="1" applyAlignment="1">
      <alignment horizontal="center"/>
    </xf>
    <xf numFmtId="176" fontId="1" fillId="0" borderId="0" xfId="0" applyNumberFormat="1" applyFont="1" applyFill="1" applyAlignment="1">
      <alignment horizontal="center" vertical="center"/>
    </xf>
    <xf numFmtId="0" fontId="1" fillId="0" borderId="0" xfId="0" applyFont="1" applyFill="1" applyBorder="1" applyAlignment="1">
      <alignment horizontal="center"/>
    </xf>
    <xf numFmtId="0" fontId="1" fillId="0" borderId="1" xfId="0" applyFont="1" applyFill="1" applyBorder="1" applyAlignment="1">
      <alignment horizontal="center"/>
    </xf>
    <xf numFmtId="0" fontId="4" fillId="0" borderId="2" xfId="0" applyFont="1" applyFill="1" applyBorder="1" applyAlignment="1">
      <alignment horizontal="center" vertical="top"/>
    </xf>
    <xf numFmtId="0" fontId="4" fillId="0" borderId="2" xfId="0" applyFont="1" applyFill="1" applyBorder="1" applyAlignment="1">
      <alignment horizontal="center" vertical="center"/>
    </xf>
    <xf numFmtId="0" fontId="4" fillId="0" borderId="0" xfId="0" applyFont="1" applyFill="1" applyAlignment="1">
      <alignment horizontal="left" vertical="center"/>
    </xf>
    <xf numFmtId="43" fontId="7" fillId="0" borderId="0" xfId="0" applyNumberFormat="1" applyFont="1" applyFill="1" applyAlignment="1">
      <alignment horizontal="center" vertical="center"/>
    </xf>
    <xf numFmtId="0" fontId="0" fillId="0" borderId="0" xfId="0" applyFont="1" applyAlignment="1">
      <alignment horizontal="left" vertical="center"/>
    </xf>
    <xf numFmtId="0" fontId="8" fillId="0" borderId="0" xfId="0" applyFont="1" applyFill="1" applyAlignment="1">
      <alignment horizontal="left" vertical="center"/>
    </xf>
    <xf numFmtId="0" fontId="4" fillId="0" borderId="0" xfId="0" applyFont="1" applyFill="1" applyBorder="1" applyAlignment="1">
      <alignment horizontal="center" vertical="center"/>
    </xf>
    <xf numFmtId="0" fontId="1" fillId="0" borderId="0" xfId="0" applyFont="1" applyFill="1" applyAlignment="1">
      <alignment horizontal="center" vertical="center"/>
    </xf>
    <xf numFmtId="0" fontId="1" fillId="0" borderId="0" xfId="0" applyFont="1" applyFill="1" applyAlignment="1">
      <alignment horizontal="center"/>
    </xf>
    <xf numFmtId="0" fontId="4" fillId="0" borderId="0" xfId="0" applyFont="1" applyFill="1" applyAlignment="1">
      <alignment horizontal="center"/>
    </xf>
    <xf numFmtId="176" fontId="4" fillId="0" borderId="0" xfId="0" applyNumberFormat="1" applyFont="1" applyFill="1" applyBorder="1" applyAlignment="1">
      <alignment horizontal="center" vertical="center"/>
    </xf>
    <xf numFmtId="0" fontId="1" fillId="0" borderId="1" xfId="0" applyFont="1" applyFill="1" applyBorder="1" applyAlignment="1">
      <alignment horizontal="center"/>
    </xf>
    <xf numFmtId="0" fontId="4" fillId="0" borderId="1" xfId="0" applyFont="1" applyFill="1" applyBorder="1" applyAlignment="1">
      <alignment horizontal="center"/>
    </xf>
    <xf numFmtId="0" fontId="1" fillId="0" borderId="0" xfId="0" applyFont="1" applyFill="1" applyBorder="1" applyAlignment="1">
      <alignment horizontal="center"/>
    </xf>
    <xf numFmtId="0" fontId="4" fillId="0" borderId="2" xfId="0" applyFont="1" applyFill="1" applyBorder="1" applyAlignment="1">
      <alignment horizontal="center" vertical="center"/>
    </xf>
  </cellXfs>
  <cellStyles count="1">
    <cellStyle name="常规"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onnections" Target="connection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queryTables/queryTable1.xml><?xml version="1.0" encoding="utf-8"?>
<queryTable xmlns="http://schemas.openxmlformats.org/spreadsheetml/2006/main" xmlns:mc="http://schemas.openxmlformats.org/markup-compatibility/2006" xmlns:xr16="http://schemas.microsoft.com/office/spreadsheetml/2017/revision16" mc:Ignorable="xr16" name="新建文本文档 (2)_2" connectionId="1" xr16:uid="{00000000-0016-0000-0000-000000000000}" autoFormatId="16" applyNumberFormats="0" applyBorderFormats="0" applyFontFormats="1" applyPatternFormats="1" applyAlignmentFormats="0" applyWidthHeightFormats="0"/>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queryTable" Target="../queryTables/queryTable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Z53"/>
  <sheetViews>
    <sheetView tabSelected="1" workbookViewId="0"/>
  </sheetViews>
  <sheetFormatPr defaultColWidth="9.109375" defaultRowHeight="11.5" x14ac:dyDescent="0.25"/>
  <cols>
    <col min="1" max="1" width="13.109375" style="4" customWidth="1"/>
    <col min="2" max="49" width="9.109375" style="4"/>
    <col min="50" max="50" width="13.6640625" style="4" customWidth="1"/>
    <col min="51" max="75" width="9.109375" style="4"/>
    <col min="76" max="76" width="11.109375" style="4" customWidth="1"/>
    <col min="77" max="77" width="13" style="4" customWidth="1"/>
    <col min="78" max="93" width="9.109375" style="4"/>
    <col min="94" max="94" width="13.33203125" style="4" customWidth="1"/>
    <col min="95" max="102" width="9.109375" style="4"/>
    <col min="103" max="103" width="8.88671875" style="4" customWidth="1"/>
    <col min="104" max="109" width="9.109375" style="4"/>
    <col min="110" max="110" width="10" style="4" customWidth="1"/>
    <col min="111" max="111" width="14.5546875" style="4" customWidth="1"/>
    <col min="112" max="144" width="9.109375" style="4"/>
    <col min="145" max="145" width="10.44140625" style="4" customWidth="1"/>
    <col min="146" max="16384" width="9.109375" style="4"/>
  </cols>
  <sheetData>
    <row r="1" spans="1:156" x14ac:dyDescent="0.25">
      <c r="A1" s="18" t="s">
        <v>247</v>
      </c>
      <c r="AL1" s="3"/>
    </row>
    <row r="2" spans="1:156" x14ac:dyDescent="0.25">
      <c r="B2" s="22" t="s">
        <v>160</v>
      </c>
      <c r="C2" s="22"/>
      <c r="D2" s="22"/>
      <c r="E2" s="22"/>
      <c r="F2" s="22"/>
      <c r="G2" s="22"/>
      <c r="H2" s="22" t="s">
        <v>144</v>
      </c>
      <c r="I2" s="22"/>
      <c r="J2" s="22"/>
      <c r="K2" s="22"/>
      <c r="L2" s="22"/>
      <c r="M2" s="22"/>
      <c r="N2" s="22"/>
      <c r="O2" s="22"/>
      <c r="P2" s="22"/>
      <c r="Q2" s="20" t="s">
        <v>147</v>
      </c>
      <c r="R2" s="20"/>
      <c r="S2" s="20"/>
      <c r="T2" s="20"/>
      <c r="U2" s="20"/>
      <c r="V2" s="20"/>
      <c r="W2" s="20"/>
      <c r="X2" s="20"/>
      <c r="Y2" s="20" t="s">
        <v>159</v>
      </c>
      <c r="Z2" s="20"/>
      <c r="AA2" s="20"/>
      <c r="AB2" s="20"/>
      <c r="AC2" s="20"/>
      <c r="AD2" s="20"/>
      <c r="AE2" s="20"/>
      <c r="AF2" s="20"/>
      <c r="AG2" s="20"/>
      <c r="AH2" s="20"/>
      <c r="AI2" s="20"/>
      <c r="AJ2" s="20"/>
      <c r="AK2" s="20"/>
      <c r="AL2" s="21" t="s">
        <v>162</v>
      </c>
      <c r="AM2" s="21"/>
      <c r="AN2" s="21"/>
      <c r="AO2" s="21"/>
      <c r="AP2" s="21"/>
      <c r="AQ2" s="21"/>
      <c r="AR2" s="21"/>
      <c r="AS2" s="21" t="s">
        <v>203</v>
      </c>
      <c r="AT2" s="21"/>
      <c r="AU2" s="21"/>
      <c r="AV2" s="21"/>
      <c r="AW2" s="24"/>
      <c r="AX2" s="22" t="s">
        <v>165</v>
      </c>
      <c r="AY2" s="22"/>
      <c r="AZ2" s="22"/>
      <c r="BA2" s="22"/>
      <c r="BB2" s="22"/>
      <c r="BC2" s="22"/>
      <c r="BD2" s="22"/>
      <c r="BE2" s="22"/>
      <c r="BF2" s="21" t="s">
        <v>167</v>
      </c>
      <c r="BG2" s="21"/>
      <c r="BH2" s="21"/>
      <c r="BI2" s="21"/>
      <c r="BJ2" s="21"/>
      <c r="BK2" s="21"/>
      <c r="BL2" s="21"/>
      <c r="BM2" s="21"/>
      <c r="BN2" s="21"/>
      <c r="BO2" s="22" t="s">
        <v>168</v>
      </c>
      <c r="BP2" s="22"/>
      <c r="BQ2" s="22"/>
      <c r="BR2" s="22"/>
      <c r="BS2" s="22"/>
      <c r="BT2" s="22"/>
      <c r="BU2" s="22" t="s">
        <v>170</v>
      </c>
      <c r="BV2" s="22"/>
      <c r="BW2" s="22"/>
      <c r="BX2" s="25"/>
      <c r="BY2" s="11" t="s">
        <v>173</v>
      </c>
      <c r="BZ2" s="26" t="s">
        <v>175</v>
      </c>
      <c r="CA2" s="26"/>
      <c r="CB2" s="26"/>
      <c r="CC2" s="22" t="s">
        <v>177</v>
      </c>
      <c r="CD2" s="22"/>
      <c r="CE2" s="22"/>
      <c r="CF2" s="22"/>
      <c r="CG2" s="22"/>
      <c r="CH2" s="22"/>
      <c r="CI2" s="21" t="s">
        <v>211</v>
      </c>
      <c r="CJ2" s="21"/>
      <c r="CK2" s="21"/>
      <c r="CL2" s="21"/>
      <c r="CM2" s="27" t="s">
        <v>179</v>
      </c>
      <c r="CN2" s="27"/>
      <c r="CO2" s="27"/>
      <c r="CP2" s="4" t="s">
        <v>180</v>
      </c>
      <c r="CQ2" s="22" t="s">
        <v>184</v>
      </c>
      <c r="CR2" s="22"/>
      <c r="CS2" s="22"/>
      <c r="CT2" s="22"/>
      <c r="CU2" s="22"/>
      <c r="CV2" s="22"/>
      <c r="CW2" s="22"/>
      <c r="CX2" s="22"/>
      <c r="CY2" s="22"/>
      <c r="CZ2" s="22" t="s">
        <v>186</v>
      </c>
      <c r="DA2" s="22"/>
      <c r="DB2" s="22"/>
      <c r="DC2" s="22"/>
      <c r="DD2" s="22"/>
      <c r="DE2" s="22"/>
      <c r="DF2" s="3" t="s">
        <v>187</v>
      </c>
      <c r="DG2" s="21" t="s">
        <v>188</v>
      </c>
      <c r="DH2" s="21"/>
      <c r="DI2" s="21"/>
      <c r="DJ2" s="21"/>
      <c r="DK2" s="21"/>
      <c r="DL2" s="21"/>
      <c r="DM2" s="21"/>
      <c r="DN2" s="21"/>
      <c r="DO2" s="21"/>
      <c r="DP2" s="21"/>
      <c r="DQ2" s="21"/>
      <c r="DR2" s="21"/>
      <c r="DS2" s="21"/>
      <c r="DT2" s="21" t="s">
        <v>189</v>
      </c>
      <c r="DU2" s="21"/>
      <c r="DV2" s="21"/>
      <c r="DW2" s="21"/>
      <c r="DX2" s="21"/>
      <c r="DY2" s="21" t="s">
        <v>190</v>
      </c>
      <c r="DZ2" s="21"/>
      <c r="EA2" s="21"/>
      <c r="EB2" s="21"/>
      <c r="EC2" s="21"/>
      <c r="ED2" s="21"/>
      <c r="EE2" s="21"/>
      <c r="EF2" s="21"/>
      <c r="EG2" s="21"/>
      <c r="EH2" s="21"/>
      <c r="EI2" s="21"/>
      <c r="EJ2" s="22" t="s">
        <v>196</v>
      </c>
      <c r="EK2" s="22"/>
      <c r="EL2" s="22"/>
      <c r="EM2" s="22"/>
      <c r="EN2" s="22"/>
      <c r="EO2" s="4" t="s">
        <v>172</v>
      </c>
      <c r="EP2" s="22" t="s">
        <v>197</v>
      </c>
      <c r="EQ2" s="22"/>
      <c r="ER2" s="22"/>
      <c r="ES2" s="22"/>
      <c r="ET2" s="22"/>
      <c r="EU2" s="22"/>
      <c r="EV2" s="22"/>
      <c r="EW2" s="22"/>
      <c r="EX2" s="22"/>
      <c r="EY2" s="22"/>
      <c r="EZ2" s="22"/>
    </row>
    <row r="3" spans="1:156" ht="12" x14ac:dyDescent="0.25">
      <c r="A3" s="4" t="s">
        <v>105</v>
      </c>
      <c r="B3" s="7" t="s">
        <v>0</v>
      </c>
      <c r="C3" s="7" t="s">
        <v>1</v>
      </c>
      <c r="D3" s="7" t="s">
        <v>2</v>
      </c>
      <c r="E3" s="7" t="s">
        <v>3</v>
      </c>
      <c r="F3" s="7" t="s">
        <v>4</v>
      </c>
      <c r="G3" s="7" t="s">
        <v>5</v>
      </c>
      <c r="H3" s="4" t="s">
        <v>148</v>
      </c>
      <c r="I3" s="4" t="s">
        <v>149</v>
      </c>
      <c r="J3" s="4" t="s">
        <v>150</v>
      </c>
      <c r="K3" s="4" t="s">
        <v>151</v>
      </c>
      <c r="L3" s="4" t="s">
        <v>152</v>
      </c>
      <c r="M3" s="4" t="s">
        <v>153</v>
      </c>
      <c r="N3" s="4" t="s">
        <v>154</v>
      </c>
      <c r="O3" s="4" t="s">
        <v>155</v>
      </c>
      <c r="P3" s="4" t="s">
        <v>156</v>
      </c>
      <c r="Q3" s="3" t="s">
        <v>6</v>
      </c>
      <c r="R3" s="7" t="s">
        <v>7</v>
      </c>
      <c r="S3" s="7" t="s">
        <v>8</v>
      </c>
      <c r="T3" s="7" t="s">
        <v>9</v>
      </c>
      <c r="U3" s="7" t="s">
        <v>10</v>
      </c>
      <c r="V3" s="7" t="s">
        <v>106</v>
      </c>
      <c r="W3" s="7" t="s">
        <v>107</v>
      </c>
      <c r="X3" s="7" t="s">
        <v>11</v>
      </c>
      <c r="Y3" s="1" t="s">
        <v>12</v>
      </c>
      <c r="Z3" s="1" t="s">
        <v>13</v>
      </c>
      <c r="AA3" s="1" t="s">
        <v>14</v>
      </c>
      <c r="AB3" s="1" t="s">
        <v>108</v>
      </c>
      <c r="AC3" s="1" t="s">
        <v>15</v>
      </c>
      <c r="AD3" s="1" t="s">
        <v>109</v>
      </c>
      <c r="AE3" s="1" t="s">
        <v>110</v>
      </c>
      <c r="AF3" s="1" t="s">
        <v>111</v>
      </c>
      <c r="AG3" s="1" t="s">
        <v>112</v>
      </c>
      <c r="AH3" s="1" t="s">
        <v>113</v>
      </c>
      <c r="AI3" s="1" t="s">
        <v>114</v>
      </c>
      <c r="AJ3" s="1" t="s">
        <v>115</v>
      </c>
      <c r="AK3" s="1" t="s">
        <v>116</v>
      </c>
      <c r="AL3" s="3" t="s">
        <v>117</v>
      </c>
      <c r="AM3" s="3" t="s">
        <v>118</v>
      </c>
      <c r="AN3" s="3" t="s">
        <v>119</v>
      </c>
      <c r="AO3" s="3" t="s">
        <v>120</v>
      </c>
      <c r="AP3" s="3" t="s">
        <v>121</v>
      </c>
      <c r="AQ3" s="3" t="s">
        <v>122</v>
      </c>
      <c r="AR3" s="3" t="s">
        <v>123</v>
      </c>
      <c r="AS3" s="3" t="s">
        <v>124</v>
      </c>
      <c r="AT3" s="3" t="s">
        <v>125</v>
      </c>
      <c r="AU3" s="3" t="s">
        <v>16</v>
      </c>
      <c r="AV3" s="3" t="s">
        <v>126</v>
      </c>
      <c r="AW3" s="3" t="s">
        <v>127</v>
      </c>
      <c r="AX3" s="3" t="s">
        <v>128</v>
      </c>
      <c r="AY3" s="3" t="s">
        <v>17</v>
      </c>
      <c r="AZ3" s="3" t="s">
        <v>129</v>
      </c>
      <c r="BA3" s="3" t="s">
        <v>130</v>
      </c>
      <c r="BB3" s="3" t="s">
        <v>18</v>
      </c>
      <c r="BC3" s="3" t="s">
        <v>131</v>
      </c>
      <c r="BD3" s="3" t="s">
        <v>132</v>
      </c>
      <c r="BE3" s="3" t="s">
        <v>133</v>
      </c>
      <c r="BF3" s="3" t="s">
        <v>19</v>
      </c>
      <c r="BG3" s="3" t="s">
        <v>20</v>
      </c>
      <c r="BH3" s="12" t="s">
        <v>21</v>
      </c>
      <c r="BI3" s="3" t="s">
        <v>134</v>
      </c>
      <c r="BJ3" s="3" t="s">
        <v>22</v>
      </c>
      <c r="BK3" s="3" t="s">
        <v>135</v>
      </c>
      <c r="BL3" s="3" t="s">
        <v>136</v>
      </c>
      <c r="BM3" s="3" t="s">
        <v>23</v>
      </c>
      <c r="BN3" s="3" t="s">
        <v>117</v>
      </c>
      <c r="BO3" s="3" t="s">
        <v>24</v>
      </c>
      <c r="BP3" s="3" t="s">
        <v>25</v>
      </c>
      <c r="BQ3" s="3" t="s">
        <v>137</v>
      </c>
      <c r="BR3" s="3" t="s">
        <v>138</v>
      </c>
      <c r="BS3" s="3" t="s">
        <v>26</v>
      </c>
      <c r="BT3" s="3" t="s">
        <v>139</v>
      </c>
      <c r="BU3" s="3" t="s">
        <v>27</v>
      </c>
      <c r="BV3" s="3" t="s">
        <v>28</v>
      </c>
      <c r="BW3" s="3" t="s">
        <v>29</v>
      </c>
      <c r="BX3" s="12" t="s">
        <v>30</v>
      </c>
      <c r="BY3" s="3" t="s">
        <v>31</v>
      </c>
      <c r="BZ3" s="3" t="s">
        <v>140</v>
      </c>
      <c r="CA3" s="3" t="s">
        <v>32</v>
      </c>
      <c r="CB3" s="3" t="s">
        <v>141</v>
      </c>
      <c r="CC3" s="3" t="s">
        <v>33</v>
      </c>
      <c r="CD3" s="3" t="s">
        <v>34</v>
      </c>
      <c r="CE3" s="3" t="s">
        <v>35</v>
      </c>
      <c r="CF3" s="3" t="s">
        <v>36</v>
      </c>
      <c r="CG3" s="3" t="s">
        <v>37</v>
      </c>
      <c r="CH3" s="3" t="s">
        <v>38</v>
      </c>
      <c r="CI3" s="3" t="s">
        <v>142</v>
      </c>
      <c r="CJ3" s="3" t="s">
        <v>39</v>
      </c>
      <c r="CK3" s="3" t="s">
        <v>40</v>
      </c>
      <c r="CL3" s="9" t="s">
        <v>41</v>
      </c>
      <c r="CM3" s="13" t="s">
        <v>42</v>
      </c>
      <c r="CN3" s="13" t="s">
        <v>43</v>
      </c>
      <c r="CO3" s="13" t="s">
        <v>44</v>
      </c>
      <c r="CP3" s="8"/>
      <c r="CQ3" s="3" t="s">
        <v>45</v>
      </c>
      <c r="CR3" s="3" t="s">
        <v>46</v>
      </c>
      <c r="CS3" s="3" t="s">
        <v>47</v>
      </c>
      <c r="CT3" s="3" t="s">
        <v>48</v>
      </c>
      <c r="CU3" s="3" t="s">
        <v>49</v>
      </c>
      <c r="CV3" s="3" t="s">
        <v>50</v>
      </c>
      <c r="CW3" s="3" t="s">
        <v>51</v>
      </c>
      <c r="CX3" s="3" t="s">
        <v>52</v>
      </c>
      <c r="CY3" s="3" t="s">
        <v>53</v>
      </c>
      <c r="CZ3" s="3" t="s">
        <v>54</v>
      </c>
      <c r="DA3" s="3" t="s">
        <v>55</v>
      </c>
      <c r="DB3" s="3" t="s">
        <v>56</v>
      </c>
      <c r="DC3" s="3" t="s">
        <v>57</v>
      </c>
      <c r="DD3" s="3" t="s">
        <v>58</v>
      </c>
      <c r="DE3" s="3" t="s">
        <v>59</v>
      </c>
      <c r="DF3" s="9" t="s">
        <v>60</v>
      </c>
      <c r="DG3" s="3" t="s">
        <v>61</v>
      </c>
      <c r="DH3" s="3" t="s">
        <v>62</v>
      </c>
      <c r="DI3" s="3" t="s">
        <v>63</v>
      </c>
      <c r="DJ3" s="3" t="s">
        <v>64</v>
      </c>
      <c r="DK3" s="3" t="s">
        <v>65</v>
      </c>
      <c r="DL3" s="3" t="s">
        <v>66</v>
      </c>
      <c r="DM3" s="3" t="s">
        <v>67</v>
      </c>
      <c r="DN3" s="3" t="s">
        <v>68</v>
      </c>
      <c r="DO3" s="3" t="s">
        <v>69</v>
      </c>
      <c r="DP3" s="3" t="s">
        <v>70</v>
      </c>
      <c r="DQ3" s="3" t="s">
        <v>71</v>
      </c>
      <c r="DR3" s="3" t="s">
        <v>72</v>
      </c>
      <c r="DS3" s="3" t="s">
        <v>73</v>
      </c>
      <c r="DT3" s="3" t="s">
        <v>74</v>
      </c>
      <c r="DU3" s="3" t="s">
        <v>75</v>
      </c>
      <c r="DV3" s="3" t="s">
        <v>76</v>
      </c>
      <c r="DW3" s="3" t="s">
        <v>77</v>
      </c>
      <c r="DX3" s="3" t="s">
        <v>78</v>
      </c>
      <c r="DY3" s="3" t="s">
        <v>79</v>
      </c>
      <c r="DZ3" s="3" t="s">
        <v>80</v>
      </c>
      <c r="EA3" s="3" t="s">
        <v>81</v>
      </c>
      <c r="EB3" s="3" t="s">
        <v>82</v>
      </c>
      <c r="EC3" s="3" t="s">
        <v>83</v>
      </c>
      <c r="ED3" s="3" t="s">
        <v>84</v>
      </c>
      <c r="EE3" s="3" t="s">
        <v>85</v>
      </c>
      <c r="EF3" s="3" t="s">
        <v>86</v>
      </c>
      <c r="EG3" s="3" t="s">
        <v>87</v>
      </c>
      <c r="EH3" s="3" t="s">
        <v>88</v>
      </c>
      <c r="EI3" s="3" t="s">
        <v>89</v>
      </c>
      <c r="EJ3" s="4" t="s">
        <v>191</v>
      </c>
      <c r="EK3" s="4" t="s">
        <v>192</v>
      </c>
      <c r="EL3" s="4" t="s">
        <v>193</v>
      </c>
      <c r="EM3" s="4" t="s">
        <v>194</v>
      </c>
      <c r="EN3" s="4" t="s">
        <v>195</v>
      </c>
      <c r="EP3" s="3" t="s">
        <v>90</v>
      </c>
      <c r="EQ3" s="3" t="s">
        <v>91</v>
      </c>
      <c r="ER3" s="3" t="s">
        <v>92</v>
      </c>
      <c r="ES3" s="3" t="s">
        <v>93</v>
      </c>
      <c r="ET3" s="3" t="s">
        <v>94</v>
      </c>
      <c r="EU3" s="3" t="s">
        <v>95</v>
      </c>
      <c r="EV3" s="3" t="s">
        <v>90</v>
      </c>
      <c r="EW3" s="3" t="s">
        <v>91</v>
      </c>
      <c r="EX3" s="3" t="s">
        <v>92</v>
      </c>
      <c r="EY3" s="3" t="s">
        <v>93</v>
      </c>
      <c r="EZ3" s="3" t="s">
        <v>94</v>
      </c>
    </row>
    <row r="4" spans="1:156" ht="12" x14ac:dyDescent="0.25">
      <c r="B4" s="22" t="s">
        <v>96</v>
      </c>
      <c r="C4" s="22"/>
      <c r="D4" s="22"/>
      <c r="E4" s="22" t="s">
        <v>97</v>
      </c>
      <c r="F4" s="22"/>
      <c r="G4" s="22"/>
      <c r="H4" s="23" t="s">
        <v>145</v>
      </c>
      <c r="I4" s="23"/>
      <c r="J4" s="23"/>
      <c r="K4" s="23"/>
      <c r="L4" s="23"/>
      <c r="M4" s="19" t="s">
        <v>146</v>
      </c>
      <c r="N4" s="19"/>
      <c r="O4" s="19"/>
      <c r="P4" s="19"/>
      <c r="Q4" s="19" t="s">
        <v>158</v>
      </c>
      <c r="R4" s="19"/>
      <c r="S4" s="19"/>
      <c r="T4" s="19"/>
      <c r="U4" s="19"/>
      <c r="V4" s="19"/>
      <c r="W4" s="19"/>
      <c r="X4" s="19"/>
      <c r="Y4" s="1" t="s">
        <v>98</v>
      </c>
      <c r="Z4" s="1" t="s">
        <v>99</v>
      </c>
      <c r="AA4" s="2" t="s">
        <v>100</v>
      </c>
      <c r="AB4" s="2" t="s">
        <v>100</v>
      </c>
      <c r="AC4" s="1" t="s">
        <v>101</v>
      </c>
      <c r="AD4" s="1" t="s">
        <v>101</v>
      </c>
      <c r="AE4" s="1" t="s">
        <v>101</v>
      </c>
      <c r="AF4" s="1" t="s">
        <v>101</v>
      </c>
      <c r="AG4" s="1" t="s">
        <v>101</v>
      </c>
      <c r="AH4" s="1" t="s">
        <v>101</v>
      </c>
      <c r="AI4" s="1" t="s">
        <v>101</v>
      </c>
      <c r="AJ4" s="1" t="s">
        <v>101</v>
      </c>
      <c r="AK4" s="1" t="s">
        <v>101</v>
      </c>
      <c r="AL4" s="3" t="s">
        <v>161</v>
      </c>
      <c r="AM4" s="3" t="s">
        <v>161</v>
      </c>
      <c r="AN4" s="3" t="s">
        <v>161</v>
      </c>
      <c r="AO4" s="3" t="s">
        <v>161</v>
      </c>
      <c r="AP4" s="3" t="s">
        <v>161</v>
      </c>
      <c r="AQ4" s="3" t="s">
        <v>161</v>
      </c>
      <c r="AR4" s="3" t="s">
        <v>161</v>
      </c>
      <c r="AS4" s="3" t="s">
        <v>161</v>
      </c>
      <c r="AT4" s="3" t="s">
        <v>161</v>
      </c>
      <c r="AU4" s="3" t="s">
        <v>161</v>
      </c>
      <c r="AV4" s="3" t="s">
        <v>161</v>
      </c>
      <c r="AW4" s="3" t="s">
        <v>161</v>
      </c>
      <c r="AX4" s="3" t="s">
        <v>164</v>
      </c>
      <c r="AY4" s="3" t="s">
        <v>164</v>
      </c>
      <c r="AZ4" s="3" t="s">
        <v>164</v>
      </c>
      <c r="BA4" s="3" t="s">
        <v>164</v>
      </c>
      <c r="BB4" s="3" t="s">
        <v>164</v>
      </c>
      <c r="BC4" s="3" t="s">
        <v>164</v>
      </c>
      <c r="BD4" s="3" t="s">
        <v>164</v>
      </c>
      <c r="BE4" s="3" t="s">
        <v>164</v>
      </c>
      <c r="BF4" s="3" t="s">
        <v>166</v>
      </c>
      <c r="BG4" s="3" t="s">
        <v>166</v>
      </c>
      <c r="BH4" s="3" t="s">
        <v>166</v>
      </c>
      <c r="BI4" s="3" t="s">
        <v>166</v>
      </c>
      <c r="BJ4" s="3" t="s">
        <v>166</v>
      </c>
      <c r="BK4" s="3" t="s">
        <v>166</v>
      </c>
      <c r="BL4" s="3" t="s">
        <v>166</v>
      </c>
      <c r="BM4" s="3" t="s">
        <v>166</v>
      </c>
      <c r="BN4" s="3" t="s">
        <v>166</v>
      </c>
      <c r="BO4" s="3" t="s">
        <v>164</v>
      </c>
      <c r="BP4" s="3" t="s">
        <v>164</v>
      </c>
      <c r="BQ4" s="3" t="s">
        <v>164</v>
      </c>
      <c r="BR4" s="3" t="s">
        <v>164</v>
      </c>
      <c r="BS4" s="3" t="s">
        <v>164</v>
      </c>
      <c r="BT4" s="3" t="s">
        <v>164</v>
      </c>
      <c r="BU4" s="3" t="s">
        <v>169</v>
      </c>
      <c r="BV4" s="3" t="s">
        <v>169</v>
      </c>
      <c r="BW4" s="3" t="s">
        <v>169</v>
      </c>
      <c r="BX4" s="11" t="s">
        <v>169</v>
      </c>
      <c r="BY4" s="7" t="s">
        <v>171</v>
      </c>
      <c r="BZ4" s="3" t="s">
        <v>174</v>
      </c>
      <c r="CA4" s="3" t="s">
        <v>174</v>
      </c>
      <c r="CB4" s="3" t="s">
        <v>174</v>
      </c>
      <c r="CC4" s="3" t="s">
        <v>176</v>
      </c>
      <c r="CD4" s="3" t="s">
        <v>176</v>
      </c>
      <c r="CE4" s="3" t="s">
        <v>176</v>
      </c>
      <c r="CF4" s="3" t="s">
        <v>176</v>
      </c>
      <c r="CG4" s="3" t="s">
        <v>176</v>
      </c>
      <c r="CH4" s="3" t="s">
        <v>176</v>
      </c>
      <c r="CI4" s="3" t="s">
        <v>178</v>
      </c>
      <c r="CJ4" s="3" t="s">
        <v>178</v>
      </c>
      <c r="CK4" s="3" t="s">
        <v>178</v>
      </c>
      <c r="CL4" s="3" t="s">
        <v>178</v>
      </c>
      <c r="CM4" s="14" t="s">
        <v>102</v>
      </c>
      <c r="CN4" s="14" t="s">
        <v>103</v>
      </c>
      <c r="CO4" s="14" t="s">
        <v>104</v>
      </c>
      <c r="CP4" s="7" t="s">
        <v>181</v>
      </c>
      <c r="CQ4" s="3" t="s">
        <v>182</v>
      </c>
      <c r="CR4" s="3" t="s">
        <v>182</v>
      </c>
      <c r="CS4" s="3" t="s">
        <v>182</v>
      </c>
      <c r="CT4" s="3" t="s">
        <v>182</v>
      </c>
      <c r="CU4" s="3" t="s">
        <v>182</v>
      </c>
      <c r="CV4" s="3" t="s">
        <v>182</v>
      </c>
      <c r="CW4" s="3" t="s">
        <v>183</v>
      </c>
      <c r="CX4" s="3" t="s">
        <v>163</v>
      </c>
      <c r="CY4" s="3" t="s">
        <v>163</v>
      </c>
      <c r="CZ4" s="3" t="s">
        <v>185</v>
      </c>
      <c r="DA4" s="3" t="s">
        <v>185</v>
      </c>
      <c r="DB4" s="3" t="s">
        <v>185</v>
      </c>
      <c r="DC4" s="3" t="s">
        <v>185</v>
      </c>
      <c r="DD4" s="3" t="s">
        <v>185</v>
      </c>
      <c r="DE4" s="3" t="s">
        <v>185</v>
      </c>
      <c r="DF4" s="9"/>
      <c r="DG4" s="3" t="s">
        <v>176</v>
      </c>
      <c r="DH4" s="3" t="s">
        <v>176</v>
      </c>
      <c r="DI4" s="3" t="s">
        <v>176</v>
      </c>
      <c r="DJ4" s="3" t="s">
        <v>176</v>
      </c>
      <c r="DK4" s="3" t="s">
        <v>176</v>
      </c>
      <c r="DL4" s="3" t="s">
        <v>176</v>
      </c>
      <c r="DM4" s="3" t="s">
        <v>176</v>
      </c>
      <c r="DN4" s="3" t="s">
        <v>176</v>
      </c>
      <c r="DO4" s="3" t="s">
        <v>176</v>
      </c>
      <c r="DP4" s="3" t="s">
        <v>176</v>
      </c>
      <c r="DQ4" s="3" t="s">
        <v>176</v>
      </c>
      <c r="DR4" s="3" t="s">
        <v>176</v>
      </c>
      <c r="DS4" s="3" t="s">
        <v>164</v>
      </c>
      <c r="DT4" s="3" t="s">
        <v>166</v>
      </c>
      <c r="DU4" s="3" t="s">
        <v>166</v>
      </c>
      <c r="DV4" s="3" t="s">
        <v>166</v>
      </c>
      <c r="DW4" s="3" t="s">
        <v>166</v>
      </c>
      <c r="DX4" s="3" t="s">
        <v>166</v>
      </c>
      <c r="DY4" s="3" t="s">
        <v>166</v>
      </c>
      <c r="DZ4" s="3" t="s">
        <v>166</v>
      </c>
      <c r="EA4" s="3" t="s">
        <v>166</v>
      </c>
      <c r="EB4" s="3" t="s">
        <v>166</v>
      </c>
      <c r="EC4" s="3" t="s">
        <v>166</v>
      </c>
      <c r="ED4" s="3" t="s">
        <v>166</v>
      </c>
      <c r="EE4" s="3" t="s">
        <v>166</v>
      </c>
      <c r="EF4" s="3" t="s">
        <v>157</v>
      </c>
      <c r="EG4" s="3" t="s">
        <v>157</v>
      </c>
      <c r="EH4" s="3" t="s">
        <v>157</v>
      </c>
      <c r="EI4" s="3" t="s">
        <v>157</v>
      </c>
      <c r="EJ4" s="7" t="s">
        <v>169</v>
      </c>
      <c r="EK4" s="7" t="s">
        <v>169</v>
      </c>
      <c r="EL4" s="7" t="s">
        <v>169</v>
      </c>
      <c r="EM4" s="7" t="s">
        <v>169</v>
      </c>
      <c r="EN4" s="7" t="s">
        <v>169</v>
      </c>
      <c r="EO4" s="16"/>
      <c r="EP4" s="3" t="s">
        <v>169</v>
      </c>
      <c r="EQ4" s="3" t="s">
        <v>169</v>
      </c>
      <c r="ER4" s="3" t="s">
        <v>169</v>
      </c>
      <c r="ES4" s="3" t="s">
        <v>169</v>
      </c>
      <c r="ET4" s="3" t="s">
        <v>169</v>
      </c>
      <c r="EU4" s="3" t="s">
        <v>169</v>
      </c>
      <c r="EV4" s="3" t="s">
        <v>185</v>
      </c>
      <c r="EW4" s="3" t="s">
        <v>185</v>
      </c>
      <c r="EX4" s="3" t="s">
        <v>185</v>
      </c>
      <c r="EY4" s="3" t="s">
        <v>185</v>
      </c>
      <c r="EZ4" s="3" t="s">
        <v>185</v>
      </c>
    </row>
    <row r="5" spans="1:156" x14ac:dyDescent="0.25">
      <c r="A5" s="4" t="s">
        <v>143</v>
      </c>
      <c r="B5" s="4">
        <v>301.8</v>
      </c>
      <c r="C5" s="4">
        <v>301.8</v>
      </c>
      <c r="D5" s="4">
        <v>301.8</v>
      </c>
      <c r="E5" s="4">
        <v>302.39999999999998</v>
      </c>
      <c r="F5" s="4">
        <v>302.39999999999998</v>
      </c>
      <c r="G5" s="4">
        <v>302.39999999999998</v>
      </c>
      <c r="H5" s="4">
        <v>394.8</v>
      </c>
      <c r="I5" s="4">
        <v>394.8</v>
      </c>
      <c r="J5" s="4">
        <v>394.8</v>
      </c>
      <c r="K5" s="4">
        <v>394.8</v>
      </c>
      <c r="L5" s="4">
        <v>394.8</v>
      </c>
      <c r="M5" s="4">
        <v>380.9</v>
      </c>
      <c r="N5" s="4">
        <v>380.9</v>
      </c>
      <c r="O5" s="4">
        <v>380.9</v>
      </c>
      <c r="P5" s="4">
        <v>380.9</v>
      </c>
      <c r="Q5" s="4">
        <v>316</v>
      </c>
      <c r="R5" s="4">
        <v>316</v>
      </c>
      <c r="S5" s="4">
        <v>316</v>
      </c>
      <c r="T5" s="4">
        <v>316</v>
      </c>
      <c r="U5" s="4">
        <v>316</v>
      </c>
      <c r="V5" s="4">
        <v>316</v>
      </c>
      <c r="W5" s="4">
        <v>316</v>
      </c>
      <c r="X5" s="4">
        <v>316</v>
      </c>
      <c r="Y5" s="4">
        <v>366</v>
      </c>
      <c r="Z5" s="4">
        <v>366</v>
      </c>
      <c r="AA5" s="4">
        <v>366</v>
      </c>
      <c r="AB5" s="4">
        <v>366</v>
      </c>
      <c r="AC5" s="4">
        <v>316</v>
      </c>
      <c r="AD5" s="4">
        <v>316</v>
      </c>
      <c r="AE5" s="4">
        <v>316</v>
      </c>
      <c r="AF5" s="4">
        <v>316</v>
      </c>
      <c r="AG5" s="4">
        <v>316</v>
      </c>
      <c r="AH5" s="4">
        <v>316</v>
      </c>
      <c r="AI5" s="4">
        <v>316</v>
      </c>
      <c r="AJ5" s="4">
        <v>316</v>
      </c>
      <c r="AK5" s="4">
        <v>316</v>
      </c>
      <c r="AL5" s="4">
        <v>356.2</v>
      </c>
      <c r="AM5" s="4">
        <v>386.4</v>
      </c>
      <c r="AN5" s="4">
        <v>386.4</v>
      </c>
      <c r="AO5" s="4">
        <v>386.4</v>
      </c>
      <c r="AP5" s="4">
        <v>386.4</v>
      </c>
      <c r="AQ5" s="4">
        <v>356.2</v>
      </c>
      <c r="AR5" s="4">
        <v>356.2</v>
      </c>
      <c r="AS5" s="4">
        <v>370.5</v>
      </c>
      <c r="AT5" s="4">
        <v>370.5</v>
      </c>
      <c r="AU5" s="4">
        <v>370.5</v>
      </c>
      <c r="AV5" s="4">
        <v>370.5</v>
      </c>
      <c r="AW5" s="4">
        <v>370.5</v>
      </c>
      <c r="AX5" s="4">
        <v>355</v>
      </c>
      <c r="AY5" s="4">
        <v>355</v>
      </c>
      <c r="AZ5" s="4">
        <v>355</v>
      </c>
      <c r="BA5" s="4">
        <v>355</v>
      </c>
      <c r="BB5" s="4">
        <v>355</v>
      </c>
      <c r="BC5" s="4">
        <v>355</v>
      </c>
      <c r="BD5" s="4">
        <v>355</v>
      </c>
      <c r="BE5" s="4">
        <v>355</v>
      </c>
      <c r="BF5" s="4">
        <v>347</v>
      </c>
      <c r="BG5" s="4">
        <v>347</v>
      </c>
      <c r="BH5" s="4">
        <v>347</v>
      </c>
      <c r="BI5" s="4">
        <v>363</v>
      </c>
      <c r="BJ5" s="4">
        <v>363</v>
      </c>
      <c r="BK5" s="4">
        <v>363</v>
      </c>
      <c r="BL5" s="4">
        <v>363</v>
      </c>
      <c r="BM5" s="4">
        <v>363</v>
      </c>
      <c r="BN5" s="4">
        <v>363</v>
      </c>
      <c r="BO5" s="4">
        <v>363</v>
      </c>
      <c r="BP5" s="4">
        <v>363</v>
      </c>
      <c r="BQ5" s="4">
        <v>363</v>
      </c>
      <c r="BR5" s="4">
        <v>363</v>
      </c>
      <c r="BS5" s="4">
        <v>363</v>
      </c>
      <c r="BT5" s="4">
        <v>363</v>
      </c>
      <c r="BU5" s="4">
        <v>368</v>
      </c>
      <c r="BV5" s="4">
        <v>368</v>
      </c>
      <c r="BW5" s="4">
        <v>368</v>
      </c>
      <c r="BX5" s="4">
        <v>368</v>
      </c>
      <c r="BY5" s="4">
        <v>360</v>
      </c>
      <c r="BZ5" s="4">
        <v>357.9</v>
      </c>
      <c r="CA5" s="4">
        <v>357.9</v>
      </c>
      <c r="CB5" s="4">
        <v>357.9</v>
      </c>
      <c r="CC5" s="4">
        <v>365.3</v>
      </c>
      <c r="CD5" s="4">
        <v>365.3</v>
      </c>
      <c r="CE5" s="4">
        <v>365.3</v>
      </c>
      <c r="CF5" s="4">
        <v>365.3</v>
      </c>
      <c r="CG5" s="4">
        <v>365.3</v>
      </c>
      <c r="CH5" s="4">
        <v>365.3</v>
      </c>
      <c r="CI5" s="4">
        <v>350</v>
      </c>
      <c r="CJ5" s="4">
        <v>350</v>
      </c>
      <c r="CK5" s="4">
        <v>350</v>
      </c>
      <c r="CL5" s="4">
        <v>350</v>
      </c>
      <c r="CM5" s="4">
        <v>371.3</v>
      </c>
      <c r="CN5" s="4">
        <v>371.3</v>
      </c>
      <c r="CO5" s="4">
        <v>371.3</v>
      </c>
      <c r="CP5" s="4">
        <v>308.2</v>
      </c>
      <c r="CQ5" s="4">
        <v>310</v>
      </c>
      <c r="CR5" s="4">
        <v>310</v>
      </c>
      <c r="CS5" s="4">
        <v>310</v>
      </c>
      <c r="CT5" s="4">
        <v>310</v>
      </c>
      <c r="CU5" s="4">
        <v>310</v>
      </c>
      <c r="CV5" s="4">
        <v>310</v>
      </c>
      <c r="CW5" s="4">
        <v>310</v>
      </c>
      <c r="CX5" s="4">
        <v>310</v>
      </c>
      <c r="CY5" s="4">
        <v>310</v>
      </c>
      <c r="CZ5" s="4">
        <v>302</v>
      </c>
      <c r="DA5" s="4">
        <v>302</v>
      </c>
      <c r="DB5" s="4">
        <v>302</v>
      </c>
      <c r="DC5" s="4">
        <v>302</v>
      </c>
      <c r="DD5" s="4">
        <v>302</v>
      </c>
      <c r="DE5" s="4">
        <v>302</v>
      </c>
      <c r="DF5" s="4">
        <v>320</v>
      </c>
      <c r="DG5" s="4">
        <v>310.8</v>
      </c>
      <c r="DH5" s="4">
        <v>310.8</v>
      </c>
      <c r="DI5" s="4">
        <v>310.8</v>
      </c>
      <c r="DJ5" s="4">
        <v>310.8</v>
      </c>
      <c r="DK5" s="4">
        <v>310.8</v>
      </c>
      <c r="DL5" s="4">
        <v>310.8</v>
      </c>
      <c r="DM5" s="4">
        <v>310.8</v>
      </c>
      <c r="DN5" s="4">
        <v>310.8</v>
      </c>
      <c r="DO5" s="4">
        <v>310.8</v>
      </c>
      <c r="DP5" s="4">
        <v>310.8</v>
      </c>
      <c r="DQ5" s="4">
        <v>310.8</v>
      </c>
      <c r="DR5" s="4">
        <v>310.8</v>
      </c>
      <c r="DS5" s="4">
        <v>310.8</v>
      </c>
      <c r="DT5" s="4">
        <v>310</v>
      </c>
      <c r="DU5" s="4">
        <v>310</v>
      </c>
      <c r="DV5" s="4">
        <v>310</v>
      </c>
      <c r="DW5" s="4">
        <v>317</v>
      </c>
      <c r="DX5" s="4">
        <v>310</v>
      </c>
      <c r="DY5" s="4">
        <v>343</v>
      </c>
      <c r="DZ5" s="4">
        <v>343</v>
      </c>
      <c r="EA5" s="4">
        <v>343</v>
      </c>
      <c r="EB5" s="4">
        <v>343</v>
      </c>
      <c r="EC5" s="4">
        <v>343</v>
      </c>
      <c r="ED5" s="4">
        <v>343</v>
      </c>
      <c r="EE5" s="4">
        <v>343</v>
      </c>
      <c r="EF5" s="4">
        <v>343</v>
      </c>
      <c r="EG5" s="4">
        <v>343</v>
      </c>
      <c r="EH5" s="4">
        <v>343</v>
      </c>
      <c r="EI5" s="4">
        <v>320.60000000000002</v>
      </c>
      <c r="EJ5" s="4">
        <v>356.4</v>
      </c>
      <c r="EK5" s="4">
        <v>356.4</v>
      </c>
      <c r="EL5" s="4">
        <v>356.4</v>
      </c>
      <c r="EM5" s="4">
        <v>356.4</v>
      </c>
      <c r="EN5" s="4">
        <v>348</v>
      </c>
      <c r="EO5" s="4">
        <v>390</v>
      </c>
      <c r="EP5" s="4">
        <v>390</v>
      </c>
      <c r="EQ5" s="4">
        <v>390</v>
      </c>
      <c r="ER5" s="4">
        <v>390</v>
      </c>
      <c r="ES5" s="4">
        <v>390</v>
      </c>
      <c r="ET5" s="4">
        <v>390</v>
      </c>
      <c r="EU5" s="4">
        <v>390</v>
      </c>
      <c r="EV5" s="4">
        <v>390</v>
      </c>
      <c r="EW5" s="4">
        <v>390</v>
      </c>
      <c r="EX5" s="4">
        <v>390</v>
      </c>
      <c r="EY5" s="4">
        <v>390</v>
      </c>
      <c r="EZ5" s="4">
        <v>390</v>
      </c>
    </row>
    <row r="6" spans="1:156" ht="13.5" x14ac:dyDescent="0.25">
      <c r="A6" s="4" t="s">
        <v>246</v>
      </c>
      <c r="B6" s="4">
        <v>64.2</v>
      </c>
      <c r="C6" s="4">
        <v>62.2</v>
      </c>
      <c r="D6" s="4">
        <v>64</v>
      </c>
      <c r="E6" s="4">
        <v>68.2</v>
      </c>
      <c r="F6" s="4">
        <v>68.099999999999994</v>
      </c>
      <c r="G6" s="4">
        <v>66.5</v>
      </c>
      <c r="H6" s="4">
        <v>63.5</v>
      </c>
      <c r="I6" s="4">
        <v>63.62</v>
      </c>
      <c r="J6" s="4">
        <v>59.77</v>
      </c>
      <c r="K6" s="4">
        <v>63.94</v>
      </c>
      <c r="L6" s="4">
        <v>63.92</v>
      </c>
      <c r="M6" s="4">
        <v>67</v>
      </c>
      <c r="N6" s="4">
        <v>68.11</v>
      </c>
      <c r="O6" s="4">
        <v>67.599999999999994</v>
      </c>
      <c r="P6" s="4">
        <v>68.48</v>
      </c>
      <c r="Q6" s="4">
        <v>62.26</v>
      </c>
      <c r="R6" s="4">
        <v>63.62</v>
      </c>
      <c r="S6" s="4">
        <v>64.38</v>
      </c>
      <c r="T6" s="4">
        <v>62.12</v>
      </c>
      <c r="U6" s="4">
        <v>62.68</v>
      </c>
      <c r="V6" s="4">
        <v>62.85</v>
      </c>
      <c r="W6" s="4">
        <v>64.3</v>
      </c>
      <c r="X6" s="4">
        <v>64.27</v>
      </c>
      <c r="Y6" s="4">
        <v>50.658999999999999</v>
      </c>
      <c r="Z6" s="4">
        <v>55.889518999999993</v>
      </c>
      <c r="AA6" s="4">
        <v>68.226561999999987</v>
      </c>
      <c r="AB6" s="4">
        <v>67.248999999999995</v>
      </c>
      <c r="AC6" s="4">
        <v>62.495441999999997</v>
      </c>
      <c r="AD6" s="4">
        <v>62.26</v>
      </c>
      <c r="AE6" s="4">
        <v>63.62</v>
      </c>
      <c r="AF6" s="4">
        <v>64.38</v>
      </c>
      <c r="AG6" s="4">
        <v>62.12</v>
      </c>
      <c r="AH6" s="4">
        <v>62.68</v>
      </c>
      <c r="AI6" s="4">
        <v>62.85</v>
      </c>
      <c r="AJ6" s="4">
        <v>64.3</v>
      </c>
      <c r="AK6" s="4">
        <v>64.27</v>
      </c>
      <c r="AL6" s="4">
        <v>56.49</v>
      </c>
      <c r="AM6" s="4">
        <v>61.75</v>
      </c>
      <c r="AN6" s="4">
        <v>61.09</v>
      </c>
      <c r="AO6" s="4">
        <v>62.69</v>
      </c>
      <c r="AP6" s="4">
        <v>62.49</v>
      </c>
      <c r="AQ6" s="4">
        <v>61.65</v>
      </c>
      <c r="AR6" s="4">
        <v>63.22</v>
      </c>
      <c r="AS6" s="16">
        <v>0</v>
      </c>
      <c r="AT6" s="4">
        <v>68.34</v>
      </c>
      <c r="AU6" s="16">
        <v>0</v>
      </c>
      <c r="AV6" s="16">
        <v>0</v>
      </c>
      <c r="AW6" s="4">
        <v>68.73</v>
      </c>
      <c r="AX6" s="4">
        <v>56.1</v>
      </c>
      <c r="AY6" s="4">
        <v>55.6</v>
      </c>
      <c r="AZ6" s="4">
        <v>54.8</v>
      </c>
      <c r="BA6" s="4">
        <v>56.9</v>
      </c>
      <c r="BB6" s="4">
        <v>54.8</v>
      </c>
      <c r="BC6" s="4">
        <v>55</v>
      </c>
      <c r="BD6" s="4">
        <v>57.8</v>
      </c>
      <c r="BE6" s="4">
        <v>57.5</v>
      </c>
      <c r="BF6" s="4">
        <v>62.02</v>
      </c>
      <c r="BG6" s="4">
        <v>58.94</v>
      </c>
      <c r="BH6" s="4">
        <v>61.32</v>
      </c>
      <c r="BI6" s="4">
        <v>57.93</v>
      </c>
      <c r="BJ6" s="4">
        <v>36.229999999999997</v>
      </c>
      <c r="BK6" s="4">
        <v>60.1</v>
      </c>
      <c r="BL6" s="4">
        <v>56.59</v>
      </c>
      <c r="BM6" s="4">
        <v>56.01</v>
      </c>
      <c r="BN6" s="4">
        <v>53.3</v>
      </c>
      <c r="BO6" s="4">
        <v>55.1</v>
      </c>
      <c r="BP6" s="4">
        <v>56.26</v>
      </c>
      <c r="BQ6" s="4">
        <v>57.18</v>
      </c>
      <c r="BR6" s="4">
        <v>55.62</v>
      </c>
      <c r="BS6" s="4">
        <v>56.14</v>
      </c>
      <c r="BT6" s="4">
        <v>54.71</v>
      </c>
      <c r="BU6" s="4">
        <v>65.83</v>
      </c>
      <c r="BV6" s="4">
        <v>65.459999999999994</v>
      </c>
      <c r="BW6" s="4">
        <v>63.62</v>
      </c>
      <c r="BX6" s="4">
        <v>64.83</v>
      </c>
      <c r="BY6" s="4">
        <v>67.430000000000007</v>
      </c>
      <c r="BZ6" s="4">
        <v>64.5</v>
      </c>
      <c r="CA6" s="4">
        <v>64.400000000000006</v>
      </c>
      <c r="CB6" s="4">
        <v>57.4</v>
      </c>
      <c r="CC6" s="4">
        <v>67.319999999999993</v>
      </c>
      <c r="CD6" s="4">
        <v>67.599999999999994</v>
      </c>
      <c r="CE6" s="4">
        <v>66.48</v>
      </c>
      <c r="CF6" s="4">
        <v>67.23</v>
      </c>
      <c r="CG6" s="4">
        <v>67.13</v>
      </c>
      <c r="CH6" s="4">
        <v>68.17</v>
      </c>
      <c r="CI6" s="4">
        <v>53.42</v>
      </c>
      <c r="CJ6" s="4">
        <v>54.04</v>
      </c>
      <c r="CK6" s="4">
        <v>53.18</v>
      </c>
      <c r="CL6" s="4">
        <v>55.19</v>
      </c>
      <c r="CM6" s="4">
        <v>54.88</v>
      </c>
      <c r="CN6" s="4">
        <v>64.36</v>
      </c>
      <c r="CO6" s="4">
        <v>66.91</v>
      </c>
      <c r="CP6" s="4">
        <v>54.95</v>
      </c>
      <c r="CQ6" s="4">
        <v>54.8</v>
      </c>
      <c r="CR6" s="4">
        <v>54.17</v>
      </c>
      <c r="CS6" s="4">
        <v>56.99</v>
      </c>
      <c r="CT6" s="4">
        <v>55.27</v>
      </c>
      <c r="CU6" s="4">
        <v>58.59</v>
      </c>
      <c r="CV6" s="4">
        <v>68.540000000000006</v>
      </c>
      <c r="CW6" s="4">
        <v>50.63</v>
      </c>
      <c r="CX6" s="4">
        <v>51.42</v>
      </c>
      <c r="CY6" s="4">
        <v>41.42</v>
      </c>
      <c r="CZ6" s="4">
        <v>67.510000000000005</v>
      </c>
      <c r="DA6" s="4">
        <v>67.709999999999994</v>
      </c>
      <c r="DB6" s="4">
        <v>67.72</v>
      </c>
      <c r="DC6" s="4">
        <v>67.62</v>
      </c>
      <c r="DD6" s="4">
        <v>67.53</v>
      </c>
      <c r="DE6" s="4">
        <v>67.98</v>
      </c>
      <c r="DF6" s="4">
        <v>58.21</v>
      </c>
      <c r="DG6" s="4">
        <v>59.6</v>
      </c>
      <c r="DH6" s="4">
        <v>59.3</v>
      </c>
      <c r="DI6" s="4">
        <v>59.9</v>
      </c>
      <c r="DJ6" s="4">
        <v>59.8</v>
      </c>
      <c r="DK6" s="4">
        <v>57.1</v>
      </c>
      <c r="DL6" s="4">
        <v>59.6</v>
      </c>
      <c r="DM6" s="4">
        <v>59</v>
      </c>
      <c r="DN6" s="4">
        <v>60</v>
      </c>
      <c r="DO6" s="4">
        <v>59.6</v>
      </c>
      <c r="DP6" s="4">
        <v>59.8</v>
      </c>
      <c r="DQ6" s="4">
        <v>59.1</v>
      </c>
      <c r="DR6" s="4">
        <v>59.5</v>
      </c>
      <c r="DS6" s="4">
        <v>56.1</v>
      </c>
      <c r="DT6" s="4">
        <v>54.52</v>
      </c>
      <c r="DU6" s="4">
        <v>57.56</v>
      </c>
      <c r="DV6" s="4">
        <v>55.61</v>
      </c>
      <c r="DW6" s="4">
        <v>68.92</v>
      </c>
      <c r="DX6" s="4">
        <v>65.2</v>
      </c>
      <c r="DY6" s="4">
        <v>54.82</v>
      </c>
      <c r="DZ6" s="4">
        <v>57.28</v>
      </c>
      <c r="EA6" s="4">
        <v>57.48</v>
      </c>
      <c r="EB6" s="4">
        <v>58.36</v>
      </c>
      <c r="EC6" s="4">
        <v>59.76</v>
      </c>
      <c r="ED6" s="4">
        <v>59.79</v>
      </c>
      <c r="EE6" s="4">
        <v>60.32</v>
      </c>
      <c r="EF6" s="4">
        <v>65.94</v>
      </c>
      <c r="EG6" s="4">
        <v>66.7</v>
      </c>
      <c r="EH6" s="4">
        <v>66.930000000000007</v>
      </c>
      <c r="EI6" s="4">
        <v>54.96</v>
      </c>
      <c r="EJ6" s="4">
        <v>65.37</v>
      </c>
      <c r="EK6" s="4">
        <v>65.77</v>
      </c>
      <c r="EL6" s="4">
        <v>65.78</v>
      </c>
      <c r="EM6" s="4">
        <v>64.66</v>
      </c>
      <c r="EN6" s="4">
        <v>56.12</v>
      </c>
      <c r="EO6" s="4">
        <v>67.430000000000007</v>
      </c>
      <c r="EP6" s="4">
        <v>63.6</v>
      </c>
      <c r="EQ6" s="4">
        <v>62.6</v>
      </c>
      <c r="ER6" s="4">
        <v>67.400000000000006</v>
      </c>
      <c r="ES6" s="4">
        <v>63.03</v>
      </c>
      <c r="ET6" s="4">
        <v>64.599999999999994</v>
      </c>
      <c r="EU6" s="4">
        <v>64.260000000000005</v>
      </c>
      <c r="EV6" s="4">
        <v>66.599999999999994</v>
      </c>
      <c r="EW6" s="4">
        <v>67.19</v>
      </c>
      <c r="EX6" s="4">
        <v>68.27</v>
      </c>
      <c r="EY6" s="4">
        <v>66.8</v>
      </c>
      <c r="EZ6" s="4">
        <v>57.58</v>
      </c>
    </row>
    <row r="7" spans="1:156" x14ac:dyDescent="0.25">
      <c r="A7" s="4" t="s">
        <v>225</v>
      </c>
      <c r="B7" s="4">
        <v>0.78</v>
      </c>
      <c r="C7" s="4">
        <v>1.1000000000000001</v>
      </c>
      <c r="D7" s="4">
        <v>0.76</v>
      </c>
      <c r="E7" s="4">
        <v>0.66</v>
      </c>
      <c r="F7" s="4">
        <v>0.6</v>
      </c>
      <c r="G7" s="4">
        <v>0.68</v>
      </c>
      <c r="H7" s="4">
        <v>1.45</v>
      </c>
      <c r="I7" s="4">
        <v>1.77</v>
      </c>
      <c r="J7" s="4">
        <v>1.49</v>
      </c>
      <c r="K7" s="4">
        <v>1.74</v>
      </c>
      <c r="L7" s="4">
        <v>1.85</v>
      </c>
      <c r="M7" s="4">
        <v>1.94</v>
      </c>
      <c r="N7" s="4">
        <v>1.61</v>
      </c>
      <c r="O7" s="4">
        <v>1.82</v>
      </c>
      <c r="P7" s="4">
        <v>1.37</v>
      </c>
      <c r="Q7" s="4">
        <v>2.77</v>
      </c>
      <c r="R7" s="4">
        <v>2.96</v>
      </c>
      <c r="S7" s="4">
        <v>2.2999999999999998</v>
      </c>
      <c r="T7" s="4">
        <v>3.3</v>
      </c>
      <c r="U7" s="4">
        <v>3.11</v>
      </c>
      <c r="V7" s="4">
        <v>1.8</v>
      </c>
      <c r="W7" s="4">
        <v>1.36</v>
      </c>
      <c r="X7" s="4">
        <v>1.63</v>
      </c>
      <c r="Y7" s="4">
        <v>5.81</v>
      </c>
      <c r="Z7" s="4">
        <v>3.7332999999999998</v>
      </c>
      <c r="AA7" s="4">
        <v>1.1583319999999997</v>
      </c>
      <c r="AB7" s="4">
        <v>1.2310000000000001</v>
      </c>
      <c r="AC7" s="4">
        <v>3.2530159999999997</v>
      </c>
      <c r="AD7" s="4">
        <v>2.77</v>
      </c>
      <c r="AE7" s="4">
        <v>2.96</v>
      </c>
      <c r="AF7" s="4">
        <v>2.2999999999999998</v>
      </c>
      <c r="AG7" s="4">
        <v>3.3</v>
      </c>
      <c r="AH7" s="4">
        <v>3.11</v>
      </c>
      <c r="AI7" s="4">
        <v>1.8</v>
      </c>
      <c r="AJ7" s="4">
        <v>1.36</v>
      </c>
      <c r="AK7" s="4">
        <v>1.63</v>
      </c>
      <c r="AL7" s="4">
        <v>5.12</v>
      </c>
      <c r="AM7" s="4">
        <v>2.08</v>
      </c>
      <c r="AN7" s="4">
        <v>2.19</v>
      </c>
      <c r="AO7" s="4">
        <v>1.35</v>
      </c>
      <c r="AP7" s="4">
        <v>1.38</v>
      </c>
      <c r="AQ7" s="4">
        <v>5.32</v>
      </c>
      <c r="AR7" s="4">
        <v>4.9000000000000004</v>
      </c>
      <c r="AS7" s="16">
        <v>0</v>
      </c>
      <c r="AT7" s="4">
        <v>0.75</v>
      </c>
      <c r="AU7" s="16">
        <v>0</v>
      </c>
      <c r="AV7" s="16">
        <v>0</v>
      </c>
      <c r="AW7" s="4">
        <v>1.02</v>
      </c>
      <c r="AX7" s="4">
        <v>4.49</v>
      </c>
      <c r="AY7" s="4">
        <v>4.79</v>
      </c>
      <c r="AZ7" s="4">
        <v>2.84</v>
      </c>
      <c r="BA7" s="4">
        <v>4.12</v>
      </c>
      <c r="BB7" s="4">
        <v>4.59</v>
      </c>
      <c r="BC7" s="4">
        <v>5.98</v>
      </c>
      <c r="BD7" s="4">
        <v>3.54</v>
      </c>
      <c r="BE7" s="4">
        <v>5.55</v>
      </c>
      <c r="BF7" s="4">
        <v>3.79</v>
      </c>
      <c r="BG7" s="4">
        <v>6.59</v>
      </c>
      <c r="BH7" s="4">
        <v>3.75</v>
      </c>
      <c r="BI7" s="4">
        <v>7.65</v>
      </c>
      <c r="BJ7" s="4">
        <v>8.4700000000000006</v>
      </c>
      <c r="BK7" s="4">
        <v>6.78</v>
      </c>
      <c r="BL7" s="4">
        <v>4.5599999999999996</v>
      </c>
      <c r="BM7" s="4">
        <v>4.04</v>
      </c>
      <c r="BN7" s="4">
        <v>3.36</v>
      </c>
      <c r="BO7" s="4">
        <v>5.39</v>
      </c>
      <c r="BP7" s="4">
        <v>4.4400000000000004</v>
      </c>
      <c r="BQ7" s="4">
        <v>4.8600000000000003</v>
      </c>
      <c r="BR7" s="4">
        <v>5.35</v>
      </c>
      <c r="BS7" s="4">
        <v>3.81</v>
      </c>
      <c r="BT7" s="4">
        <v>5.37</v>
      </c>
      <c r="BU7" s="4">
        <v>1.78</v>
      </c>
      <c r="BV7" s="4">
        <v>1.54</v>
      </c>
      <c r="BW7" s="4">
        <v>2.2599999999999998</v>
      </c>
      <c r="BX7" s="4">
        <v>2.4</v>
      </c>
      <c r="BY7" s="4">
        <v>1.36</v>
      </c>
      <c r="BZ7" s="4">
        <v>0.13</v>
      </c>
      <c r="CA7" s="4">
        <v>0.14000000000000001</v>
      </c>
      <c r="CB7" s="4">
        <v>0.1</v>
      </c>
      <c r="CC7" s="4">
        <v>1.85</v>
      </c>
      <c r="CD7" s="4">
        <v>1.77</v>
      </c>
      <c r="CE7" s="4">
        <v>1.9</v>
      </c>
      <c r="CF7" s="4">
        <v>1.84</v>
      </c>
      <c r="CG7" s="4">
        <v>1.4</v>
      </c>
      <c r="CH7" s="4">
        <v>1.65</v>
      </c>
      <c r="CI7" s="4">
        <v>3.13</v>
      </c>
      <c r="CJ7" s="4">
        <v>3.4</v>
      </c>
      <c r="CK7" s="4">
        <v>5.98</v>
      </c>
      <c r="CL7" s="4">
        <v>4.43</v>
      </c>
      <c r="CM7" s="4">
        <v>3.21</v>
      </c>
      <c r="CN7" s="4">
        <v>1.69</v>
      </c>
      <c r="CO7" s="4">
        <v>1.21</v>
      </c>
      <c r="CP7" s="4">
        <v>5.2</v>
      </c>
      <c r="CQ7" s="4">
        <v>5.15</v>
      </c>
      <c r="CR7" s="4">
        <v>5.0599999999999996</v>
      </c>
      <c r="CS7" s="4">
        <v>4.8600000000000003</v>
      </c>
      <c r="CT7" s="4">
        <v>5.2</v>
      </c>
      <c r="CU7" s="4">
        <v>4.59</v>
      </c>
      <c r="CV7" s="4">
        <v>0.45</v>
      </c>
      <c r="CW7" s="4">
        <v>4.43</v>
      </c>
      <c r="CX7" s="4">
        <v>5.95</v>
      </c>
      <c r="CY7" s="4">
        <v>4.2</v>
      </c>
      <c r="CZ7" s="4">
        <v>1.33</v>
      </c>
      <c r="DA7" s="4">
        <v>1.31</v>
      </c>
      <c r="DB7" s="4">
        <v>1.32</v>
      </c>
      <c r="DC7" s="4">
        <v>1.33</v>
      </c>
      <c r="DD7" s="4">
        <v>1.33</v>
      </c>
      <c r="DE7" s="4">
        <v>1.31</v>
      </c>
      <c r="DF7" s="4">
        <v>2.59</v>
      </c>
      <c r="DG7" s="4">
        <v>2.86</v>
      </c>
      <c r="DH7" s="4">
        <v>2.92</v>
      </c>
      <c r="DI7" s="4">
        <v>2.82</v>
      </c>
      <c r="DJ7" s="4">
        <v>2.92</v>
      </c>
      <c r="DK7" s="4">
        <v>3.55</v>
      </c>
      <c r="DL7" s="4">
        <v>2.79</v>
      </c>
      <c r="DM7" s="4">
        <v>3.11</v>
      </c>
      <c r="DN7" s="4">
        <v>2.87</v>
      </c>
      <c r="DO7" s="4">
        <v>3.05</v>
      </c>
      <c r="DP7" s="4">
        <v>2.85</v>
      </c>
      <c r="DQ7" s="4">
        <v>3.07</v>
      </c>
      <c r="DR7" s="4">
        <v>2.97</v>
      </c>
      <c r="DS7" s="4">
        <v>4.2</v>
      </c>
      <c r="DT7" s="4">
        <v>3.16</v>
      </c>
      <c r="DU7" s="4">
        <v>2.79</v>
      </c>
      <c r="DV7" s="4">
        <v>3.18</v>
      </c>
      <c r="DW7" s="4">
        <v>1.01</v>
      </c>
      <c r="DX7" s="4">
        <v>1.52</v>
      </c>
      <c r="DY7" s="4">
        <v>6.32</v>
      </c>
      <c r="DZ7" s="4">
        <v>2</v>
      </c>
      <c r="EA7" s="4">
        <v>1.63</v>
      </c>
      <c r="EB7" s="4">
        <v>5.46</v>
      </c>
      <c r="EC7" s="4">
        <v>2.97</v>
      </c>
      <c r="ED7" s="4">
        <v>3.84</v>
      </c>
      <c r="EE7" s="4">
        <v>3.7</v>
      </c>
      <c r="EF7" s="4">
        <v>1.45</v>
      </c>
      <c r="EG7" s="4">
        <v>1.24</v>
      </c>
      <c r="EH7" s="4">
        <v>1.95</v>
      </c>
      <c r="EI7" s="4">
        <v>0.18</v>
      </c>
      <c r="EJ7" s="4">
        <v>2.21</v>
      </c>
      <c r="EK7" s="4">
        <v>2.17</v>
      </c>
      <c r="EL7" s="4">
        <v>2.21</v>
      </c>
      <c r="EM7" s="4">
        <v>2.37</v>
      </c>
      <c r="EN7" s="4">
        <v>3.32</v>
      </c>
      <c r="EO7" s="4">
        <v>1.36</v>
      </c>
      <c r="EP7" s="4">
        <v>1.76</v>
      </c>
      <c r="EQ7" s="4">
        <v>1.69</v>
      </c>
      <c r="ER7" s="4">
        <v>0.98</v>
      </c>
      <c r="ES7" s="4">
        <v>2.0099999999999998</v>
      </c>
      <c r="ET7" s="4">
        <v>1.02</v>
      </c>
      <c r="EU7" s="4">
        <v>1.6</v>
      </c>
      <c r="EV7" s="4">
        <v>1.18</v>
      </c>
      <c r="EW7" s="4">
        <v>1.21</v>
      </c>
      <c r="EX7" s="4">
        <v>1.06</v>
      </c>
      <c r="EY7" s="4">
        <v>1.04</v>
      </c>
      <c r="EZ7" s="4">
        <v>1.26</v>
      </c>
    </row>
    <row r="8" spans="1:156" x14ac:dyDescent="0.25">
      <c r="A8" s="4" t="s">
        <v>226</v>
      </c>
      <c r="B8" s="4">
        <v>27.1</v>
      </c>
      <c r="C8" s="4">
        <v>25.3</v>
      </c>
      <c r="D8" s="4">
        <v>34</v>
      </c>
      <c r="E8" s="4">
        <v>32.1</v>
      </c>
      <c r="F8" s="4">
        <v>26.3</v>
      </c>
      <c r="G8" s="4">
        <v>57.2</v>
      </c>
      <c r="H8" s="16">
        <v>0</v>
      </c>
      <c r="I8" s="16">
        <v>0</v>
      </c>
      <c r="J8" s="16">
        <v>0</v>
      </c>
      <c r="K8" s="16">
        <v>0</v>
      </c>
      <c r="L8" s="16">
        <v>0</v>
      </c>
      <c r="M8" s="16">
        <v>0</v>
      </c>
      <c r="N8" s="16">
        <v>0</v>
      </c>
      <c r="O8" s="16">
        <v>0</v>
      </c>
      <c r="P8" s="16">
        <v>0</v>
      </c>
      <c r="Q8" s="4">
        <v>50.8</v>
      </c>
      <c r="R8" s="4">
        <v>40.9</v>
      </c>
      <c r="S8" s="4">
        <v>49</v>
      </c>
      <c r="T8" s="4">
        <v>51.9</v>
      </c>
      <c r="U8" s="4">
        <v>57.4</v>
      </c>
      <c r="V8" s="4">
        <v>43.5</v>
      </c>
      <c r="W8" s="4">
        <v>58.3</v>
      </c>
      <c r="X8" s="4">
        <v>54.1</v>
      </c>
      <c r="Y8" s="4">
        <v>187.7</v>
      </c>
      <c r="Z8" s="4">
        <v>32.159999999999997</v>
      </c>
      <c r="AA8" s="4">
        <v>7.6470000000000002</v>
      </c>
      <c r="AB8" s="4">
        <v>28.96</v>
      </c>
      <c r="AC8" s="4">
        <v>66.680000000000007</v>
      </c>
      <c r="AD8" s="4">
        <v>50.8</v>
      </c>
      <c r="AE8" s="4">
        <v>40.9</v>
      </c>
      <c r="AF8" s="4">
        <v>49</v>
      </c>
      <c r="AG8" s="4">
        <v>51.9</v>
      </c>
      <c r="AH8" s="4">
        <v>57.4</v>
      </c>
      <c r="AI8" s="4">
        <v>43.5</v>
      </c>
      <c r="AJ8" s="4">
        <v>58.3</v>
      </c>
      <c r="AK8" s="4">
        <v>54.1</v>
      </c>
      <c r="AL8" s="4">
        <v>150.5</v>
      </c>
      <c r="AM8" s="4">
        <v>132.6</v>
      </c>
      <c r="AN8" s="4">
        <v>177.6</v>
      </c>
      <c r="AO8" s="4">
        <v>158.30000000000001</v>
      </c>
      <c r="AP8" s="4">
        <v>213.6</v>
      </c>
      <c r="AQ8" s="4">
        <v>439.3</v>
      </c>
      <c r="AR8" s="4">
        <v>336.4</v>
      </c>
      <c r="AS8" s="4">
        <v>71.58</v>
      </c>
      <c r="AT8" s="4">
        <v>66.33</v>
      </c>
      <c r="AU8" s="4">
        <v>70.55</v>
      </c>
      <c r="AV8" s="4">
        <v>110.8</v>
      </c>
      <c r="AW8" s="4">
        <v>104.2</v>
      </c>
      <c r="AX8" s="16">
        <v>0</v>
      </c>
      <c r="AY8" s="16">
        <v>0</v>
      </c>
      <c r="AZ8" s="16">
        <v>0</v>
      </c>
      <c r="BA8" s="16">
        <v>0</v>
      </c>
      <c r="BB8" s="16">
        <v>0</v>
      </c>
      <c r="BC8" s="16">
        <v>0</v>
      </c>
      <c r="BD8" s="16">
        <v>0</v>
      </c>
      <c r="BE8" s="16">
        <v>0</v>
      </c>
      <c r="BF8" s="4">
        <v>70.099999999999994</v>
      </c>
      <c r="BG8" s="4">
        <v>241</v>
      </c>
      <c r="BH8" s="4">
        <v>94.2</v>
      </c>
      <c r="BI8" s="4">
        <v>790</v>
      </c>
      <c r="BJ8" s="4">
        <v>768</v>
      </c>
      <c r="BK8" s="4">
        <v>789</v>
      </c>
      <c r="BL8" s="4">
        <v>57.4</v>
      </c>
      <c r="BM8" s="4">
        <v>56.4</v>
      </c>
      <c r="BN8" s="4">
        <v>10.3</v>
      </c>
      <c r="BO8" s="4">
        <v>71.599999999999994</v>
      </c>
      <c r="BP8" s="4">
        <v>65.3</v>
      </c>
      <c r="BQ8" s="4">
        <v>80.400000000000006</v>
      </c>
      <c r="BR8" s="4">
        <v>71</v>
      </c>
      <c r="BS8" s="4">
        <v>53.6</v>
      </c>
      <c r="BT8" s="4">
        <v>83</v>
      </c>
      <c r="BU8" s="16">
        <v>0</v>
      </c>
      <c r="BV8" s="16">
        <v>0</v>
      </c>
      <c r="BW8" s="16">
        <v>0</v>
      </c>
      <c r="BX8" s="16">
        <v>0</v>
      </c>
      <c r="BY8" s="4">
        <v>9.27</v>
      </c>
      <c r="BZ8" s="16">
        <v>0</v>
      </c>
      <c r="CA8" s="16">
        <v>0</v>
      </c>
      <c r="CB8" s="16">
        <v>0</v>
      </c>
      <c r="CC8" s="16">
        <v>0</v>
      </c>
      <c r="CD8" s="16">
        <v>0</v>
      </c>
      <c r="CE8" s="16">
        <v>0</v>
      </c>
      <c r="CF8" s="16">
        <v>0</v>
      </c>
      <c r="CG8" s="16">
        <v>0</v>
      </c>
      <c r="CH8" s="16">
        <v>0</v>
      </c>
      <c r="CI8" s="4">
        <v>62</v>
      </c>
      <c r="CJ8" s="4">
        <v>65.069999999999993</v>
      </c>
      <c r="CK8" s="4">
        <v>95.27</v>
      </c>
      <c r="CL8" s="4">
        <v>62.18</v>
      </c>
      <c r="CM8" s="16">
        <v>0</v>
      </c>
      <c r="CN8" s="16">
        <v>0</v>
      </c>
      <c r="CO8" s="16">
        <v>0</v>
      </c>
      <c r="CP8" s="16">
        <v>0</v>
      </c>
      <c r="CQ8" s="4">
        <v>41</v>
      </c>
      <c r="CR8" s="4">
        <v>47.3</v>
      </c>
      <c r="CS8" s="4">
        <v>85.5</v>
      </c>
      <c r="CT8" s="4">
        <v>39.9</v>
      </c>
      <c r="CU8" s="4">
        <v>63.4</v>
      </c>
      <c r="CV8" s="4">
        <v>16</v>
      </c>
      <c r="CW8" s="4">
        <v>74</v>
      </c>
      <c r="CX8" s="4">
        <v>94.4</v>
      </c>
      <c r="CY8" s="4">
        <v>79.599999999999994</v>
      </c>
      <c r="CZ8" s="16">
        <v>0</v>
      </c>
      <c r="DA8" s="16">
        <v>0</v>
      </c>
      <c r="DB8" s="16">
        <v>0</v>
      </c>
      <c r="DC8" s="16">
        <v>0</v>
      </c>
      <c r="DD8" s="16">
        <v>0</v>
      </c>
      <c r="DE8" s="16">
        <v>0</v>
      </c>
      <c r="DF8" s="4">
        <v>1.37</v>
      </c>
      <c r="DG8" s="4">
        <v>18.399999999999999</v>
      </c>
      <c r="DH8" s="4">
        <v>22</v>
      </c>
      <c r="DI8" s="4">
        <v>18.7</v>
      </c>
      <c r="DJ8" s="4">
        <v>16.600000000000001</v>
      </c>
      <c r="DK8" s="4">
        <v>24.4</v>
      </c>
      <c r="DL8" s="4">
        <v>14</v>
      </c>
      <c r="DM8" s="4">
        <v>23.5</v>
      </c>
      <c r="DN8" s="4">
        <v>25.8</v>
      </c>
      <c r="DO8" s="4">
        <v>20.7</v>
      </c>
      <c r="DP8" s="4">
        <v>20.7</v>
      </c>
      <c r="DQ8" s="4">
        <v>19.7</v>
      </c>
      <c r="DR8" s="4">
        <v>19.7</v>
      </c>
      <c r="DS8" s="4">
        <v>129</v>
      </c>
      <c r="DT8" s="4">
        <v>15.7</v>
      </c>
      <c r="DU8" s="4">
        <v>8.26</v>
      </c>
      <c r="DV8" s="4">
        <v>7.49</v>
      </c>
      <c r="DW8" s="4">
        <v>15.2</v>
      </c>
      <c r="DX8" s="4">
        <v>16.3</v>
      </c>
      <c r="DY8" s="16">
        <v>0</v>
      </c>
      <c r="DZ8" s="16">
        <v>0</v>
      </c>
      <c r="EA8" s="16">
        <v>0</v>
      </c>
      <c r="EB8" s="16">
        <v>0</v>
      </c>
      <c r="EC8" s="16">
        <v>0</v>
      </c>
      <c r="ED8" s="16">
        <v>0</v>
      </c>
      <c r="EE8" s="16">
        <v>0</v>
      </c>
      <c r="EF8" s="16">
        <v>0</v>
      </c>
      <c r="EG8" s="16">
        <v>0</v>
      </c>
      <c r="EH8" s="16">
        <v>0</v>
      </c>
      <c r="EI8" s="16">
        <v>0</v>
      </c>
      <c r="EJ8" s="16">
        <v>0</v>
      </c>
      <c r="EK8" s="16">
        <v>0</v>
      </c>
      <c r="EL8" s="16">
        <v>0</v>
      </c>
      <c r="EM8" s="16">
        <v>0</v>
      </c>
      <c r="EN8" s="16">
        <v>0</v>
      </c>
      <c r="EO8" s="16">
        <v>0</v>
      </c>
      <c r="EP8" s="4">
        <v>34</v>
      </c>
      <c r="EQ8" s="4">
        <v>32</v>
      </c>
      <c r="ER8" s="4">
        <v>37</v>
      </c>
      <c r="ES8" s="4">
        <v>18</v>
      </c>
      <c r="ET8" s="4">
        <v>22</v>
      </c>
      <c r="EU8" s="4">
        <v>12</v>
      </c>
      <c r="EV8" s="4">
        <v>9</v>
      </c>
      <c r="EW8" s="4">
        <v>12</v>
      </c>
      <c r="EX8" s="4">
        <v>13</v>
      </c>
      <c r="EY8" s="4">
        <v>9</v>
      </c>
      <c r="EZ8" s="4">
        <v>7</v>
      </c>
    </row>
    <row r="9" spans="1:156" x14ac:dyDescent="0.25">
      <c r="A9" s="4" t="s">
        <v>227</v>
      </c>
      <c r="B9" s="4">
        <v>4.62</v>
      </c>
      <c r="C9" s="4">
        <v>5.2</v>
      </c>
      <c r="D9" s="4">
        <v>4.87</v>
      </c>
      <c r="E9" s="4">
        <v>3.49</v>
      </c>
      <c r="F9" s="4">
        <v>3.03</v>
      </c>
      <c r="G9" s="4">
        <v>4.83</v>
      </c>
      <c r="H9" s="4">
        <v>4.58</v>
      </c>
      <c r="I9" s="4">
        <v>5.44</v>
      </c>
      <c r="J9" s="4">
        <v>3.8</v>
      </c>
      <c r="K9" s="4">
        <v>4.38</v>
      </c>
      <c r="L9" s="4">
        <v>4.12</v>
      </c>
      <c r="M9" s="4">
        <v>1.2</v>
      </c>
      <c r="N9" s="4">
        <v>6.53</v>
      </c>
      <c r="O9" s="4">
        <v>1.81</v>
      </c>
      <c r="P9" s="4">
        <v>4.4400000000000004</v>
      </c>
      <c r="Q9" s="4">
        <v>16.3</v>
      </c>
      <c r="R9" s="4">
        <v>14.1</v>
      </c>
      <c r="S9" s="4">
        <v>14.7</v>
      </c>
      <c r="T9" s="4">
        <v>15</v>
      </c>
      <c r="U9" s="4">
        <v>16.5</v>
      </c>
      <c r="V9" s="4">
        <v>13.4</v>
      </c>
      <c r="W9" s="4">
        <v>17</v>
      </c>
      <c r="X9" s="4">
        <v>15.8</v>
      </c>
      <c r="Y9" s="4">
        <v>29.43</v>
      </c>
      <c r="Z9" s="4">
        <v>16.57</v>
      </c>
      <c r="AA9" s="4">
        <v>5.4950000000000001</v>
      </c>
      <c r="AB9" s="4">
        <v>4.9180000000000001</v>
      </c>
      <c r="AC9" s="4">
        <v>17.190000000000001</v>
      </c>
      <c r="AD9" s="4">
        <v>16.3</v>
      </c>
      <c r="AE9" s="4">
        <v>14.1</v>
      </c>
      <c r="AF9" s="4">
        <v>14.7</v>
      </c>
      <c r="AG9" s="4">
        <v>15</v>
      </c>
      <c r="AH9" s="4">
        <v>16.5</v>
      </c>
      <c r="AI9" s="4">
        <v>13.4</v>
      </c>
      <c r="AJ9" s="4">
        <v>17</v>
      </c>
      <c r="AK9" s="4">
        <v>15.8</v>
      </c>
      <c r="AL9" s="4">
        <v>31.03</v>
      </c>
      <c r="AM9" s="4">
        <v>14.15</v>
      </c>
      <c r="AN9" s="4">
        <v>12.41</v>
      </c>
      <c r="AO9" s="4">
        <v>11.18</v>
      </c>
      <c r="AP9" s="4">
        <v>11.19</v>
      </c>
      <c r="AQ9" s="4">
        <v>21.76</v>
      </c>
      <c r="AR9" s="4">
        <v>17.760000000000002</v>
      </c>
      <c r="AS9" s="4">
        <v>2.86</v>
      </c>
      <c r="AT9" s="4">
        <v>2.94</v>
      </c>
      <c r="AU9" s="4">
        <v>3.78</v>
      </c>
      <c r="AV9" s="4">
        <v>3.65</v>
      </c>
      <c r="AW9" s="4">
        <v>3.34</v>
      </c>
      <c r="AX9" s="16">
        <v>0</v>
      </c>
      <c r="AY9" s="16">
        <v>0</v>
      </c>
      <c r="AZ9" s="16">
        <v>0</v>
      </c>
      <c r="BA9" s="16">
        <v>0</v>
      </c>
      <c r="BB9" s="16">
        <v>0</v>
      </c>
      <c r="BC9" s="16">
        <v>0</v>
      </c>
      <c r="BD9" s="16">
        <v>0</v>
      </c>
      <c r="BE9" s="16">
        <v>0</v>
      </c>
      <c r="BF9" s="4">
        <v>16.2</v>
      </c>
      <c r="BG9" s="4">
        <v>22.9</v>
      </c>
      <c r="BH9" s="4">
        <v>18.600000000000001</v>
      </c>
      <c r="BI9" s="4">
        <v>26.6</v>
      </c>
      <c r="BJ9" s="4">
        <v>27.2</v>
      </c>
      <c r="BK9" s="4">
        <v>26.4</v>
      </c>
      <c r="BL9" s="4">
        <v>19.399999999999999</v>
      </c>
      <c r="BM9" s="4">
        <v>20.3</v>
      </c>
      <c r="BN9" s="4">
        <v>21.4</v>
      </c>
      <c r="BO9" s="4">
        <v>20.6</v>
      </c>
      <c r="BP9" s="4">
        <v>18.600000000000001</v>
      </c>
      <c r="BQ9" s="4">
        <v>21.4</v>
      </c>
      <c r="BR9" s="4">
        <v>20.9</v>
      </c>
      <c r="BS9" s="4">
        <v>21.4</v>
      </c>
      <c r="BT9" s="4">
        <v>21.6</v>
      </c>
      <c r="BU9" s="16">
        <v>0</v>
      </c>
      <c r="BV9" s="16">
        <v>0</v>
      </c>
      <c r="BW9" s="16">
        <v>0</v>
      </c>
      <c r="BX9" s="16">
        <v>0</v>
      </c>
      <c r="BY9" s="4">
        <v>4.38</v>
      </c>
      <c r="BZ9" s="16">
        <v>0</v>
      </c>
      <c r="CA9" s="16">
        <v>0</v>
      </c>
      <c r="CB9" s="16">
        <v>0</v>
      </c>
      <c r="CC9" s="16">
        <v>0</v>
      </c>
      <c r="CD9" s="16">
        <v>0</v>
      </c>
      <c r="CE9" s="16">
        <v>0</v>
      </c>
      <c r="CF9" s="16">
        <v>0</v>
      </c>
      <c r="CG9" s="16">
        <v>0</v>
      </c>
      <c r="CH9" s="16">
        <v>0</v>
      </c>
      <c r="CI9" s="4">
        <v>18.690000000000001</v>
      </c>
      <c r="CJ9" s="4">
        <v>20.47</v>
      </c>
      <c r="CK9" s="4">
        <v>26.23</v>
      </c>
      <c r="CL9" s="4">
        <v>21.56</v>
      </c>
      <c r="CM9" s="16">
        <v>0</v>
      </c>
      <c r="CN9" s="16">
        <v>0</v>
      </c>
      <c r="CO9" s="16">
        <v>0</v>
      </c>
      <c r="CP9" s="16">
        <v>0</v>
      </c>
      <c r="CQ9" s="16">
        <v>0</v>
      </c>
      <c r="CR9" s="16">
        <v>0</v>
      </c>
      <c r="CS9" s="16">
        <v>0</v>
      </c>
      <c r="CT9" s="16">
        <v>0</v>
      </c>
      <c r="CU9" s="16">
        <v>0</v>
      </c>
      <c r="CV9" s="16">
        <v>0</v>
      </c>
      <c r="CW9" s="16">
        <v>0</v>
      </c>
      <c r="CX9" s="16">
        <v>0</v>
      </c>
      <c r="CY9" s="16">
        <v>0</v>
      </c>
      <c r="CZ9" s="16">
        <v>0</v>
      </c>
      <c r="DA9" s="16">
        <v>0</v>
      </c>
      <c r="DB9" s="16">
        <v>0</v>
      </c>
      <c r="DC9" s="16">
        <v>0</v>
      </c>
      <c r="DD9" s="16">
        <v>0</v>
      </c>
      <c r="DE9" s="16">
        <v>0</v>
      </c>
      <c r="DF9" s="4">
        <v>8.39</v>
      </c>
      <c r="DG9" s="4">
        <v>32.700000000000003</v>
      </c>
      <c r="DH9" s="4">
        <v>36.4</v>
      </c>
      <c r="DI9" s="4">
        <v>29.9</v>
      </c>
      <c r="DJ9" s="4">
        <v>32.799999999999997</v>
      </c>
      <c r="DK9" s="4">
        <v>43</v>
      </c>
      <c r="DL9" s="4">
        <v>37</v>
      </c>
      <c r="DM9" s="4">
        <v>20.3</v>
      </c>
      <c r="DN9" s="4">
        <v>17.7</v>
      </c>
      <c r="DO9" s="4">
        <v>18.100000000000001</v>
      </c>
      <c r="DP9" s="4">
        <v>17.3</v>
      </c>
      <c r="DQ9" s="4">
        <v>18</v>
      </c>
      <c r="DR9" s="4">
        <v>16.8</v>
      </c>
      <c r="DS9" s="4">
        <v>22.7</v>
      </c>
      <c r="DT9" s="4">
        <v>27.3</v>
      </c>
      <c r="DU9" s="4">
        <v>20.9</v>
      </c>
      <c r="DV9" s="4">
        <v>26.2</v>
      </c>
      <c r="DW9" s="4">
        <v>6.11</v>
      </c>
      <c r="DX9" s="4">
        <v>2.4700000000000002</v>
      </c>
      <c r="DY9" s="16">
        <v>0</v>
      </c>
      <c r="DZ9" s="16">
        <v>0</v>
      </c>
      <c r="EA9" s="16">
        <v>0</v>
      </c>
      <c r="EB9" s="16">
        <v>0</v>
      </c>
      <c r="EC9" s="16">
        <v>0</v>
      </c>
      <c r="ED9" s="16">
        <v>0</v>
      </c>
      <c r="EE9" s="16">
        <v>0</v>
      </c>
      <c r="EF9" s="16">
        <v>0</v>
      </c>
      <c r="EG9" s="16">
        <v>0</v>
      </c>
      <c r="EH9" s="16">
        <v>0</v>
      </c>
      <c r="EI9" s="16">
        <v>0</v>
      </c>
      <c r="EJ9" s="16">
        <v>0</v>
      </c>
      <c r="EK9" s="16">
        <v>0</v>
      </c>
      <c r="EL9" s="16">
        <v>0</v>
      </c>
      <c r="EM9" s="16">
        <v>0</v>
      </c>
      <c r="EN9" s="16">
        <v>0</v>
      </c>
      <c r="EO9" s="16">
        <v>0</v>
      </c>
      <c r="EP9" s="4">
        <v>5</v>
      </c>
      <c r="EQ9" s="4">
        <v>4</v>
      </c>
      <c r="ER9" s="4">
        <v>5</v>
      </c>
      <c r="ES9" s="4">
        <v>5</v>
      </c>
      <c r="ET9" s="4">
        <v>4</v>
      </c>
      <c r="EU9" s="4">
        <v>5</v>
      </c>
      <c r="EV9" s="4">
        <v>5</v>
      </c>
      <c r="EW9" s="4">
        <v>6</v>
      </c>
      <c r="EX9" s="4">
        <v>6</v>
      </c>
      <c r="EY9" s="4">
        <v>9</v>
      </c>
      <c r="EZ9" s="4">
        <v>8</v>
      </c>
    </row>
    <row r="10" spans="1:156" x14ac:dyDescent="0.25">
      <c r="A10" s="4" t="s">
        <v>228</v>
      </c>
      <c r="B10" s="4">
        <v>9.19</v>
      </c>
      <c r="C10" s="4">
        <v>10.39</v>
      </c>
      <c r="D10" s="4">
        <v>14.94</v>
      </c>
      <c r="E10" s="4">
        <v>7.78</v>
      </c>
      <c r="F10" s="4">
        <v>8.67</v>
      </c>
      <c r="G10" s="4">
        <v>9.36</v>
      </c>
      <c r="H10" s="4">
        <v>6.38</v>
      </c>
      <c r="I10" s="4">
        <v>6.39</v>
      </c>
      <c r="J10" s="4">
        <v>6.06</v>
      </c>
      <c r="K10" s="4">
        <v>7.01</v>
      </c>
      <c r="L10" s="4">
        <v>6.98</v>
      </c>
      <c r="M10" s="4">
        <v>4.3</v>
      </c>
      <c r="N10" s="4">
        <v>10.44</v>
      </c>
      <c r="O10" s="4">
        <v>14.4</v>
      </c>
      <c r="P10" s="4">
        <v>7.42</v>
      </c>
      <c r="Q10" s="4">
        <v>33.5</v>
      </c>
      <c r="R10" s="4">
        <v>31.1</v>
      </c>
      <c r="S10" s="4">
        <v>41.5</v>
      </c>
      <c r="T10" s="4">
        <v>39.1</v>
      </c>
      <c r="U10" s="4">
        <v>44.3</v>
      </c>
      <c r="V10" s="4">
        <v>32.799999999999997</v>
      </c>
      <c r="W10" s="4">
        <v>47.3</v>
      </c>
      <c r="X10" s="4">
        <v>41.6</v>
      </c>
      <c r="Y10" s="4">
        <v>38.659999999999997</v>
      </c>
      <c r="Z10" s="4">
        <v>21.62</v>
      </c>
      <c r="AA10" s="4">
        <v>7.0549999999999997</v>
      </c>
      <c r="AB10" s="4">
        <v>8.4290000000000003</v>
      </c>
      <c r="AC10" s="4">
        <v>51.73</v>
      </c>
      <c r="AD10" s="4">
        <v>33.5</v>
      </c>
      <c r="AE10" s="4">
        <v>31.1</v>
      </c>
      <c r="AF10" s="4">
        <v>41.5</v>
      </c>
      <c r="AG10" s="4">
        <v>39.1</v>
      </c>
      <c r="AH10" s="4">
        <v>44.3</v>
      </c>
      <c r="AI10" s="4">
        <v>32.799999999999997</v>
      </c>
      <c r="AJ10" s="4">
        <v>47.3</v>
      </c>
      <c r="AK10" s="4">
        <v>41.6</v>
      </c>
      <c r="AL10" s="4">
        <v>51.64</v>
      </c>
      <c r="AM10" s="4">
        <v>6.97</v>
      </c>
      <c r="AN10" s="4">
        <v>17.329999999999998</v>
      </c>
      <c r="AO10" s="4">
        <v>4.43</v>
      </c>
      <c r="AP10" s="4">
        <v>5.8</v>
      </c>
      <c r="AQ10" s="4">
        <v>130.78</v>
      </c>
      <c r="AR10" s="4">
        <v>89.83</v>
      </c>
      <c r="AS10" s="4">
        <v>10.84</v>
      </c>
      <c r="AT10" s="4">
        <v>12.18</v>
      </c>
      <c r="AU10" s="4">
        <v>15.51</v>
      </c>
      <c r="AV10" s="4">
        <v>15.69</v>
      </c>
      <c r="AW10" s="4">
        <v>10.54</v>
      </c>
      <c r="AX10" s="16">
        <v>0</v>
      </c>
      <c r="AY10" s="16">
        <v>0</v>
      </c>
      <c r="AZ10" s="16">
        <v>0</v>
      </c>
      <c r="BA10" s="16">
        <v>0</v>
      </c>
      <c r="BB10" s="16">
        <v>0</v>
      </c>
      <c r="BC10" s="16">
        <v>0</v>
      </c>
      <c r="BD10" s="16">
        <v>0</v>
      </c>
      <c r="BE10" s="16">
        <v>0</v>
      </c>
      <c r="BF10" s="4">
        <v>37.1</v>
      </c>
      <c r="BG10" s="4">
        <v>126</v>
      </c>
      <c r="BH10" s="4">
        <v>54.5</v>
      </c>
      <c r="BI10" s="4">
        <v>182</v>
      </c>
      <c r="BJ10" s="4">
        <v>183</v>
      </c>
      <c r="BK10" s="4">
        <v>186</v>
      </c>
      <c r="BL10" s="4">
        <v>21.2</v>
      </c>
      <c r="BM10" s="4">
        <v>21</v>
      </c>
      <c r="BN10" s="4">
        <v>9.1999999999999993</v>
      </c>
      <c r="BO10" s="4">
        <v>22.4</v>
      </c>
      <c r="BP10" s="4">
        <v>17.7</v>
      </c>
      <c r="BQ10" s="4">
        <v>29.2</v>
      </c>
      <c r="BR10" s="4">
        <v>22</v>
      </c>
      <c r="BS10" s="4">
        <v>38.1</v>
      </c>
      <c r="BT10" s="4">
        <v>31.8</v>
      </c>
      <c r="BU10" s="16">
        <v>0</v>
      </c>
      <c r="BV10" s="16">
        <v>0</v>
      </c>
      <c r="BW10" s="16">
        <v>0</v>
      </c>
      <c r="BX10" s="16">
        <v>0</v>
      </c>
      <c r="BY10" s="4">
        <v>5.6</v>
      </c>
      <c r="BZ10" s="16">
        <v>0</v>
      </c>
      <c r="CA10" s="16">
        <v>0</v>
      </c>
      <c r="CB10" s="16">
        <v>0</v>
      </c>
      <c r="CC10" s="16">
        <v>0</v>
      </c>
      <c r="CD10" s="16">
        <v>0</v>
      </c>
      <c r="CE10" s="16">
        <v>0</v>
      </c>
      <c r="CF10" s="16">
        <v>0</v>
      </c>
      <c r="CG10" s="16">
        <v>0</v>
      </c>
      <c r="CH10" s="16">
        <v>0</v>
      </c>
      <c r="CI10" s="4">
        <v>21.45</v>
      </c>
      <c r="CJ10" s="4">
        <v>22.84</v>
      </c>
      <c r="CK10" s="4">
        <v>33.06</v>
      </c>
      <c r="CL10" s="4">
        <v>41.03</v>
      </c>
      <c r="CM10" s="16">
        <v>0</v>
      </c>
      <c r="CN10" s="16">
        <v>0</v>
      </c>
      <c r="CO10" s="16">
        <v>0</v>
      </c>
      <c r="CP10" s="16">
        <v>0</v>
      </c>
      <c r="CQ10" s="4">
        <v>21.7</v>
      </c>
      <c r="CR10" s="4">
        <v>22.4</v>
      </c>
      <c r="CS10" s="4">
        <v>33.1</v>
      </c>
      <c r="CT10" s="4">
        <v>20.7</v>
      </c>
      <c r="CU10" s="4">
        <v>26.8</v>
      </c>
      <c r="CV10" s="4">
        <v>8.4700000000000006</v>
      </c>
      <c r="CW10" s="4">
        <v>31.6</v>
      </c>
      <c r="CX10" s="4">
        <v>36.200000000000003</v>
      </c>
      <c r="CY10" s="4">
        <v>34.299999999999997</v>
      </c>
      <c r="CZ10" s="16">
        <v>0</v>
      </c>
      <c r="DA10" s="16">
        <v>0</v>
      </c>
      <c r="DB10" s="16">
        <v>0</v>
      </c>
      <c r="DC10" s="16">
        <v>0</v>
      </c>
      <c r="DD10" s="16">
        <v>0</v>
      </c>
      <c r="DE10" s="16">
        <v>0</v>
      </c>
      <c r="DF10" s="4">
        <v>5.49</v>
      </c>
      <c r="DG10" s="4">
        <v>8.27</v>
      </c>
      <c r="DH10" s="4">
        <v>11</v>
      </c>
      <c r="DI10" s="4">
        <v>6.48</v>
      </c>
      <c r="DJ10" s="4">
        <v>7.94</v>
      </c>
      <c r="DK10" s="4">
        <v>13.9</v>
      </c>
      <c r="DL10" s="4">
        <v>5.88</v>
      </c>
      <c r="DM10" s="4">
        <v>11.4</v>
      </c>
      <c r="DN10" s="4">
        <v>12.1</v>
      </c>
      <c r="DO10" s="4">
        <v>11.7</v>
      </c>
      <c r="DP10" s="4">
        <v>8.9499999999999993</v>
      </c>
      <c r="DQ10" s="4">
        <v>9.94</v>
      </c>
      <c r="DR10" s="4">
        <v>10.199999999999999</v>
      </c>
      <c r="DS10" s="4">
        <v>32.4</v>
      </c>
      <c r="DT10" s="4">
        <v>14</v>
      </c>
      <c r="DU10" s="4">
        <v>7.58</v>
      </c>
      <c r="DV10" s="4">
        <v>12.4</v>
      </c>
      <c r="DW10" s="4">
        <v>5.49</v>
      </c>
      <c r="DX10" s="4">
        <v>6.25</v>
      </c>
      <c r="DY10" s="16">
        <v>0</v>
      </c>
      <c r="DZ10" s="16">
        <v>0</v>
      </c>
      <c r="EA10" s="16">
        <v>0</v>
      </c>
      <c r="EB10" s="16">
        <v>0</v>
      </c>
      <c r="EC10" s="16">
        <v>0</v>
      </c>
      <c r="ED10" s="16">
        <v>0</v>
      </c>
      <c r="EE10" s="16">
        <v>0</v>
      </c>
      <c r="EF10" s="16">
        <v>0</v>
      </c>
      <c r="EG10" s="16">
        <v>0</v>
      </c>
      <c r="EH10" s="16">
        <v>0</v>
      </c>
      <c r="EI10" s="16">
        <v>0</v>
      </c>
      <c r="EJ10" s="16">
        <v>0</v>
      </c>
      <c r="EK10" s="16">
        <v>0</v>
      </c>
      <c r="EL10" s="16">
        <v>0</v>
      </c>
      <c r="EM10" s="16">
        <v>0</v>
      </c>
      <c r="EN10" s="16">
        <v>0</v>
      </c>
      <c r="EO10" s="16">
        <v>0</v>
      </c>
      <c r="EP10" s="4">
        <v>8</v>
      </c>
      <c r="EQ10" s="4">
        <v>9</v>
      </c>
      <c r="ER10" s="4">
        <v>6</v>
      </c>
      <c r="ES10" s="4">
        <v>11</v>
      </c>
      <c r="ET10" s="4">
        <v>6</v>
      </c>
      <c r="EU10" s="4">
        <v>7</v>
      </c>
      <c r="EV10" s="4">
        <v>4</v>
      </c>
      <c r="EW10" s="4">
        <v>3</v>
      </c>
      <c r="EX10" s="4">
        <v>4</v>
      </c>
      <c r="EY10" s="4">
        <v>6</v>
      </c>
      <c r="EZ10" s="4">
        <v>4</v>
      </c>
    </row>
    <row r="11" spans="1:156" x14ac:dyDescent="0.25">
      <c r="A11" s="4" t="s">
        <v>229</v>
      </c>
      <c r="B11" s="4">
        <v>992</v>
      </c>
      <c r="C11" s="4">
        <v>755</v>
      </c>
      <c r="D11" s="4">
        <v>991</v>
      </c>
      <c r="E11" s="4">
        <v>837</v>
      </c>
      <c r="F11" s="4">
        <v>829</v>
      </c>
      <c r="G11" s="4">
        <v>807</v>
      </c>
      <c r="H11" s="4">
        <v>553</v>
      </c>
      <c r="I11" s="4">
        <v>615</v>
      </c>
      <c r="J11" s="4">
        <v>363</v>
      </c>
      <c r="K11" s="4">
        <v>605</v>
      </c>
      <c r="L11" s="4">
        <v>755</v>
      </c>
      <c r="M11" s="4">
        <v>533</v>
      </c>
      <c r="N11" s="4">
        <v>687</v>
      </c>
      <c r="O11" s="4">
        <v>808</v>
      </c>
      <c r="P11" s="4">
        <v>584</v>
      </c>
      <c r="Q11" s="4">
        <v>267</v>
      </c>
      <c r="R11" s="4">
        <v>259</v>
      </c>
      <c r="S11" s="4">
        <v>403</v>
      </c>
      <c r="T11" s="4">
        <v>551</v>
      </c>
      <c r="U11" s="4">
        <v>479</v>
      </c>
      <c r="V11" s="4">
        <v>366</v>
      </c>
      <c r="W11" s="4">
        <v>513</v>
      </c>
      <c r="X11" s="4">
        <v>522</v>
      </c>
      <c r="Y11" s="4">
        <v>420</v>
      </c>
      <c r="Z11" s="4">
        <v>131.9</v>
      </c>
      <c r="AA11" s="4">
        <v>436</v>
      </c>
      <c r="AB11" s="4">
        <v>371.5</v>
      </c>
      <c r="AC11" s="4">
        <v>393.7</v>
      </c>
      <c r="AD11" s="4">
        <v>267</v>
      </c>
      <c r="AE11" s="4">
        <v>259</v>
      </c>
      <c r="AF11" s="4">
        <v>403</v>
      </c>
      <c r="AG11" s="4">
        <v>551</v>
      </c>
      <c r="AH11" s="4">
        <v>479</v>
      </c>
      <c r="AI11" s="4">
        <v>366</v>
      </c>
      <c r="AJ11" s="4">
        <v>513</v>
      </c>
      <c r="AK11" s="4">
        <v>522</v>
      </c>
      <c r="AL11" s="4">
        <v>122.3</v>
      </c>
      <c r="AM11" s="4">
        <v>308.10000000000002</v>
      </c>
      <c r="AN11" s="4">
        <v>320</v>
      </c>
      <c r="AO11" s="4">
        <v>204.5</v>
      </c>
      <c r="AP11" s="4">
        <v>265.7</v>
      </c>
      <c r="AQ11" s="4">
        <v>295.10000000000002</v>
      </c>
      <c r="AR11" s="4">
        <v>332.3</v>
      </c>
      <c r="AS11" s="4">
        <v>459.8</v>
      </c>
      <c r="AT11" s="4">
        <v>288.8</v>
      </c>
      <c r="AU11" s="4">
        <v>299.60000000000002</v>
      </c>
      <c r="AV11" s="4">
        <v>318.5</v>
      </c>
      <c r="AW11" s="4">
        <v>163.5</v>
      </c>
      <c r="AX11" s="4">
        <v>326</v>
      </c>
      <c r="AY11" s="4">
        <v>341</v>
      </c>
      <c r="AZ11" s="4">
        <v>366</v>
      </c>
      <c r="BA11" s="4">
        <v>249</v>
      </c>
      <c r="BB11" s="4">
        <v>242</v>
      </c>
      <c r="BC11" s="4">
        <v>342</v>
      </c>
      <c r="BD11" s="4">
        <v>589</v>
      </c>
      <c r="BE11" s="4">
        <v>475</v>
      </c>
      <c r="BF11" s="4">
        <v>354</v>
      </c>
      <c r="BG11" s="4">
        <v>686</v>
      </c>
      <c r="BH11" s="4">
        <v>697</v>
      </c>
      <c r="BI11" s="4">
        <v>297</v>
      </c>
      <c r="BJ11" s="4">
        <v>294</v>
      </c>
      <c r="BK11" s="4">
        <v>317</v>
      </c>
      <c r="BL11" s="4">
        <v>353</v>
      </c>
      <c r="BM11" s="4">
        <v>387</v>
      </c>
      <c r="BN11" s="4">
        <v>365</v>
      </c>
      <c r="BO11" s="4">
        <v>284</v>
      </c>
      <c r="BP11" s="4">
        <v>549</v>
      </c>
      <c r="BQ11" s="4">
        <v>462</v>
      </c>
      <c r="BR11" s="4">
        <v>374</v>
      </c>
      <c r="BS11" s="4">
        <v>440</v>
      </c>
      <c r="BT11" s="4">
        <v>405</v>
      </c>
      <c r="BU11" s="4">
        <v>577</v>
      </c>
      <c r="BV11" s="4">
        <v>536</v>
      </c>
      <c r="BW11" s="4">
        <v>357</v>
      </c>
      <c r="BX11" s="4">
        <v>317</v>
      </c>
      <c r="BY11" s="4">
        <v>371.9</v>
      </c>
      <c r="BZ11" s="4">
        <v>502</v>
      </c>
      <c r="CA11" s="4">
        <v>508</v>
      </c>
      <c r="CB11" s="4">
        <v>410</v>
      </c>
      <c r="CC11" s="4">
        <v>263</v>
      </c>
      <c r="CD11" s="4">
        <v>215</v>
      </c>
      <c r="CE11" s="4">
        <v>230</v>
      </c>
      <c r="CF11" s="4">
        <v>198</v>
      </c>
      <c r="CG11" s="4">
        <v>274</v>
      </c>
      <c r="CH11" s="4">
        <v>262</v>
      </c>
      <c r="CI11" s="4">
        <v>194.8</v>
      </c>
      <c r="CJ11" s="4">
        <v>201.9</v>
      </c>
      <c r="CK11" s="4">
        <v>124.4</v>
      </c>
      <c r="CL11" s="4">
        <v>463.3</v>
      </c>
      <c r="CM11" s="4">
        <v>318</v>
      </c>
      <c r="CN11" s="4">
        <v>331</v>
      </c>
      <c r="CO11" s="4">
        <v>223.1</v>
      </c>
      <c r="CP11" s="4">
        <v>589</v>
      </c>
      <c r="CQ11" s="4">
        <v>721</v>
      </c>
      <c r="CR11" s="4">
        <v>797</v>
      </c>
      <c r="CS11" s="4">
        <v>51800</v>
      </c>
      <c r="CT11" s="4">
        <v>53700</v>
      </c>
      <c r="CU11" s="4">
        <v>593</v>
      </c>
      <c r="CV11" s="4">
        <v>339</v>
      </c>
      <c r="CW11" s="4">
        <v>356</v>
      </c>
      <c r="CX11" s="4">
        <v>367</v>
      </c>
      <c r="CY11" s="4">
        <v>298</v>
      </c>
      <c r="CZ11" s="4">
        <v>828</v>
      </c>
      <c r="DA11" s="4">
        <v>771</v>
      </c>
      <c r="DB11" s="4">
        <v>942</v>
      </c>
      <c r="DC11" s="4">
        <v>562</v>
      </c>
      <c r="DD11" s="4">
        <v>773</v>
      </c>
      <c r="DE11" s="4">
        <v>1041</v>
      </c>
      <c r="DF11" s="4">
        <v>506</v>
      </c>
      <c r="DG11" s="4">
        <v>311</v>
      </c>
      <c r="DH11" s="4">
        <v>393</v>
      </c>
      <c r="DI11" s="4">
        <v>303</v>
      </c>
      <c r="DJ11" s="4">
        <v>306</v>
      </c>
      <c r="DK11" s="4">
        <v>329</v>
      </c>
      <c r="DL11" s="4">
        <v>310</v>
      </c>
      <c r="DM11" s="4">
        <v>298</v>
      </c>
      <c r="DN11" s="4">
        <v>297</v>
      </c>
      <c r="DO11" s="4">
        <v>287</v>
      </c>
      <c r="DP11" s="4">
        <v>298</v>
      </c>
      <c r="DQ11" s="4">
        <v>294</v>
      </c>
      <c r="DR11" s="4">
        <v>280</v>
      </c>
      <c r="DS11" s="4">
        <v>384</v>
      </c>
      <c r="DT11" s="4">
        <v>253</v>
      </c>
      <c r="DU11" s="4">
        <v>267</v>
      </c>
      <c r="DV11" s="4">
        <v>319</v>
      </c>
      <c r="DW11" s="4">
        <v>323</v>
      </c>
      <c r="DX11" s="4">
        <v>374</v>
      </c>
      <c r="DY11" s="4">
        <v>114.9</v>
      </c>
      <c r="DZ11" s="4">
        <v>399.9</v>
      </c>
      <c r="EA11" s="4">
        <v>336.3</v>
      </c>
      <c r="EB11" s="4">
        <v>463.05</v>
      </c>
      <c r="EC11" s="4">
        <v>316.45</v>
      </c>
      <c r="ED11" s="4">
        <v>188.87</v>
      </c>
      <c r="EE11" s="4">
        <v>325.79000000000002</v>
      </c>
      <c r="EF11" s="4">
        <v>59.89</v>
      </c>
      <c r="EG11" s="4">
        <v>273.26</v>
      </c>
      <c r="EH11" s="4">
        <v>101.09</v>
      </c>
      <c r="EI11" s="4">
        <v>557.70000000000005</v>
      </c>
      <c r="EJ11" s="4">
        <v>339</v>
      </c>
      <c r="EK11" s="4">
        <v>391</v>
      </c>
      <c r="EL11" s="4">
        <v>372</v>
      </c>
      <c r="EM11" s="4">
        <v>336</v>
      </c>
      <c r="EN11" s="4">
        <v>397</v>
      </c>
      <c r="EO11" s="4">
        <v>372</v>
      </c>
      <c r="EP11" s="4">
        <v>834</v>
      </c>
      <c r="EQ11" s="4">
        <v>837</v>
      </c>
      <c r="ER11" s="4">
        <v>648</v>
      </c>
      <c r="ES11" s="4">
        <v>788</v>
      </c>
      <c r="ET11" s="4">
        <v>469</v>
      </c>
      <c r="EU11" s="4">
        <v>830</v>
      </c>
      <c r="EV11" s="4">
        <v>558</v>
      </c>
      <c r="EW11" s="4">
        <v>765</v>
      </c>
      <c r="EX11" s="4">
        <v>742</v>
      </c>
      <c r="EY11" s="4">
        <v>300</v>
      </c>
      <c r="EZ11" s="4">
        <v>239</v>
      </c>
    </row>
    <row r="12" spans="1:156" x14ac:dyDescent="0.25">
      <c r="A12" s="4" t="s">
        <v>230</v>
      </c>
      <c r="B12" s="4">
        <v>21.7</v>
      </c>
      <c r="C12" s="4">
        <v>19.8</v>
      </c>
      <c r="D12" s="4">
        <v>21</v>
      </c>
      <c r="E12" s="4">
        <v>26.8</v>
      </c>
      <c r="F12" s="4">
        <v>29.7</v>
      </c>
      <c r="G12" s="4">
        <v>26.6</v>
      </c>
      <c r="H12" s="4">
        <v>15.17</v>
      </c>
      <c r="I12" s="4">
        <v>12.9</v>
      </c>
      <c r="J12" s="4">
        <v>15.43</v>
      </c>
      <c r="K12" s="4">
        <v>16.63</v>
      </c>
      <c r="L12" s="4">
        <v>15.39</v>
      </c>
      <c r="M12" s="4">
        <v>18.239999999999998</v>
      </c>
      <c r="N12" s="4">
        <v>16.899999999999999</v>
      </c>
      <c r="O12" s="4">
        <v>17.46</v>
      </c>
      <c r="P12" s="4">
        <v>18.86</v>
      </c>
      <c r="Q12" s="4">
        <v>25.2</v>
      </c>
      <c r="R12" s="4">
        <v>23.9</v>
      </c>
      <c r="S12" s="4">
        <v>25</v>
      </c>
      <c r="T12" s="4">
        <v>25.6</v>
      </c>
      <c r="U12" s="4">
        <v>25.6</v>
      </c>
      <c r="V12" s="4">
        <v>24.1</v>
      </c>
      <c r="W12" s="4">
        <v>24.3</v>
      </c>
      <c r="X12" s="4">
        <v>25.5</v>
      </c>
      <c r="Y12" s="4">
        <v>21.51</v>
      </c>
      <c r="Z12" s="4">
        <v>23.16</v>
      </c>
      <c r="AA12" s="4">
        <v>15.26</v>
      </c>
      <c r="AB12" s="4">
        <v>14.51</v>
      </c>
      <c r="AC12" s="4">
        <v>19.34</v>
      </c>
      <c r="AD12" s="4">
        <v>25.2</v>
      </c>
      <c r="AE12" s="4">
        <v>23.9</v>
      </c>
      <c r="AF12" s="4">
        <v>25</v>
      </c>
      <c r="AG12" s="4">
        <v>25.6</v>
      </c>
      <c r="AH12" s="4">
        <v>25.6</v>
      </c>
      <c r="AI12" s="4">
        <v>24.1</v>
      </c>
      <c r="AJ12" s="4">
        <v>24.3</v>
      </c>
      <c r="AK12" s="4">
        <v>25.5</v>
      </c>
      <c r="AL12" s="4">
        <v>18.84</v>
      </c>
      <c r="AM12" s="4">
        <v>22.2</v>
      </c>
      <c r="AN12" s="4">
        <v>24.19</v>
      </c>
      <c r="AO12" s="4">
        <v>22.69</v>
      </c>
      <c r="AP12" s="4">
        <v>25.41</v>
      </c>
      <c r="AQ12" s="4">
        <v>13.59</v>
      </c>
      <c r="AR12" s="4">
        <v>14.71</v>
      </c>
      <c r="AS12" s="4">
        <v>1.84</v>
      </c>
      <c r="AT12" s="4">
        <v>2.0099999999999998</v>
      </c>
      <c r="AU12" s="4">
        <v>2.21</v>
      </c>
      <c r="AV12" s="4">
        <v>2.3199999999999998</v>
      </c>
      <c r="AW12" s="4">
        <v>1.83</v>
      </c>
      <c r="AX12" s="4">
        <v>20.3</v>
      </c>
      <c r="AY12" s="4">
        <v>20.7</v>
      </c>
      <c r="AZ12" s="4">
        <v>21.2</v>
      </c>
      <c r="BA12" s="4">
        <v>21.9</v>
      </c>
      <c r="BB12" s="4">
        <v>22.7</v>
      </c>
      <c r="BC12" s="4">
        <v>20</v>
      </c>
      <c r="BD12" s="4">
        <v>22</v>
      </c>
      <c r="BE12" s="4">
        <v>20.2</v>
      </c>
      <c r="BF12" s="4">
        <v>12.2</v>
      </c>
      <c r="BG12" s="4">
        <v>14.3</v>
      </c>
      <c r="BH12" s="4">
        <v>14.8</v>
      </c>
      <c r="BI12" s="4">
        <v>17.399999999999999</v>
      </c>
      <c r="BJ12" s="4">
        <v>17.2</v>
      </c>
      <c r="BK12" s="4">
        <v>16.600000000000001</v>
      </c>
      <c r="BL12" s="4">
        <v>20.5</v>
      </c>
      <c r="BM12" s="4">
        <v>21.7</v>
      </c>
      <c r="BN12" s="4">
        <v>21.3</v>
      </c>
      <c r="BO12" s="4">
        <v>20.2</v>
      </c>
      <c r="BP12" s="4">
        <v>22</v>
      </c>
      <c r="BQ12" s="4">
        <v>23.5</v>
      </c>
      <c r="BR12" s="4">
        <v>22.4</v>
      </c>
      <c r="BS12" s="4">
        <v>31.4</v>
      </c>
      <c r="BT12" s="4">
        <v>22.9</v>
      </c>
      <c r="BU12" s="4">
        <v>35.9</v>
      </c>
      <c r="BV12" s="4">
        <v>48.3</v>
      </c>
      <c r="BW12" s="4">
        <v>29</v>
      </c>
      <c r="BX12" s="4">
        <v>28.7</v>
      </c>
      <c r="BY12" s="4">
        <v>14.47</v>
      </c>
      <c r="BZ12" s="4">
        <v>20.7</v>
      </c>
      <c r="CA12" s="4">
        <v>22.2</v>
      </c>
      <c r="CB12" s="4">
        <v>23.6</v>
      </c>
      <c r="CC12" s="4">
        <v>45</v>
      </c>
      <c r="CD12" s="4">
        <v>47.2</v>
      </c>
      <c r="CE12" s="4">
        <v>51</v>
      </c>
      <c r="CF12" s="4">
        <v>45.6</v>
      </c>
      <c r="CG12" s="4">
        <v>38.4</v>
      </c>
      <c r="CH12" s="4">
        <v>37.799999999999997</v>
      </c>
      <c r="CI12" s="4">
        <v>130.4</v>
      </c>
      <c r="CJ12" s="4">
        <v>180.3</v>
      </c>
      <c r="CK12" s="4">
        <v>229.6</v>
      </c>
      <c r="CL12" s="4">
        <v>197.3</v>
      </c>
      <c r="CM12" s="4">
        <v>57.3</v>
      </c>
      <c r="CN12" s="4">
        <v>13.8</v>
      </c>
      <c r="CO12" s="4">
        <v>26.4</v>
      </c>
      <c r="CP12" s="4">
        <v>36.51</v>
      </c>
      <c r="CQ12" s="4">
        <v>12.7</v>
      </c>
      <c r="CR12" s="4">
        <v>13</v>
      </c>
      <c r="CS12" s="4">
        <v>8.77</v>
      </c>
      <c r="CT12" s="4">
        <v>10.9</v>
      </c>
      <c r="CU12" s="4">
        <v>12.6</v>
      </c>
      <c r="CV12" s="4">
        <v>30.7</v>
      </c>
      <c r="CW12" s="4">
        <v>20.8</v>
      </c>
      <c r="CX12" s="4">
        <v>20.8</v>
      </c>
      <c r="CY12" s="4">
        <v>20.399999999999999</v>
      </c>
      <c r="CZ12" s="4">
        <v>13.4</v>
      </c>
      <c r="DA12" s="4">
        <v>13.7</v>
      </c>
      <c r="DB12" s="4">
        <v>11.3</v>
      </c>
      <c r="DC12" s="4">
        <v>12.2</v>
      </c>
      <c r="DD12" s="4">
        <v>12.5</v>
      </c>
      <c r="DE12" s="4">
        <v>12</v>
      </c>
      <c r="DF12" s="4">
        <v>26.8</v>
      </c>
      <c r="DG12" s="4">
        <v>24.1</v>
      </c>
      <c r="DH12" s="4">
        <v>31.7</v>
      </c>
      <c r="DI12" s="4">
        <v>22.5</v>
      </c>
      <c r="DJ12" s="4">
        <v>23.9</v>
      </c>
      <c r="DK12" s="4">
        <v>24.3</v>
      </c>
      <c r="DL12" s="4">
        <v>23.3</v>
      </c>
      <c r="DM12" s="4">
        <v>24.3</v>
      </c>
      <c r="DN12" s="4">
        <v>22.1</v>
      </c>
      <c r="DO12" s="4">
        <v>24.6</v>
      </c>
      <c r="DP12" s="4">
        <v>21.6</v>
      </c>
      <c r="DQ12" s="4">
        <v>23.4</v>
      </c>
      <c r="DR12" s="4">
        <v>24.2</v>
      </c>
      <c r="DS12" s="4">
        <v>20.2</v>
      </c>
      <c r="DT12" s="4">
        <v>30.3</v>
      </c>
      <c r="DU12" s="4">
        <v>51.1</v>
      </c>
      <c r="DV12" s="4">
        <v>32.1</v>
      </c>
      <c r="DW12" s="4">
        <v>22.2</v>
      </c>
      <c r="DX12" s="4">
        <v>39.1</v>
      </c>
      <c r="DY12" s="4">
        <v>21.9</v>
      </c>
      <c r="DZ12" s="4">
        <v>27.34</v>
      </c>
      <c r="EA12" s="4">
        <v>25.6</v>
      </c>
      <c r="EB12" s="4">
        <v>20.010000000000002</v>
      </c>
      <c r="EC12" s="4">
        <v>27.02</v>
      </c>
      <c r="ED12" s="4">
        <v>26.6</v>
      </c>
      <c r="EE12" s="4">
        <v>24.65</v>
      </c>
      <c r="EF12" s="4">
        <v>24.13</v>
      </c>
      <c r="EG12" s="4">
        <v>18.57</v>
      </c>
      <c r="EH12" s="4">
        <v>30.32</v>
      </c>
      <c r="EI12" s="4">
        <v>24.59</v>
      </c>
      <c r="EJ12" s="4">
        <v>21.1</v>
      </c>
      <c r="EK12" s="4">
        <v>22.2</v>
      </c>
      <c r="EL12" s="4">
        <v>21.4</v>
      </c>
      <c r="EM12" s="4">
        <v>22.4</v>
      </c>
      <c r="EN12" s="4">
        <v>40.9</v>
      </c>
      <c r="EO12" s="4">
        <v>14.5</v>
      </c>
      <c r="EP12" s="4">
        <v>25.6</v>
      </c>
      <c r="EQ12" s="4">
        <v>26.5</v>
      </c>
      <c r="ER12" s="4">
        <v>14</v>
      </c>
      <c r="ES12" s="4">
        <v>25.1</v>
      </c>
      <c r="ET12" s="4">
        <v>14.2</v>
      </c>
      <c r="EU12" s="4">
        <v>19</v>
      </c>
      <c r="EV12" s="4">
        <v>18.899999999999999</v>
      </c>
      <c r="EW12" s="4">
        <v>17.2</v>
      </c>
      <c r="EX12" s="4">
        <v>14.9</v>
      </c>
      <c r="EY12" s="4">
        <v>17.3</v>
      </c>
      <c r="EZ12" s="4">
        <v>16.100000000000001</v>
      </c>
    </row>
    <row r="13" spans="1:156" x14ac:dyDescent="0.25">
      <c r="A13" s="4" t="s">
        <v>231</v>
      </c>
      <c r="B13" s="4">
        <v>0.64</v>
      </c>
      <c r="C13" s="4">
        <v>4.8</v>
      </c>
      <c r="D13" s="4">
        <v>0.64</v>
      </c>
      <c r="E13" s="4">
        <v>0.89</v>
      </c>
      <c r="F13" s="4">
        <v>0.93</v>
      </c>
      <c r="G13" s="4">
        <v>0.79</v>
      </c>
      <c r="H13" s="4">
        <v>70</v>
      </c>
      <c r="I13" s="4">
        <v>121</v>
      </c>
      <c r="J13" s="4">
        <v>81</v>
      </c>
      <c r="K13" s="4">
        <v>99</v>
      </c>
      <c r="L13" s="4">
        <v>102</v>
      </c>
      <c r="M13" s="4">
        <v>117</v>
      </c>
      <c r="N13" s="4">
        <v>122</v>
      </c>
      <c r="O13" s="4">
        <v>104</v>
      </c>
      <c r="P13" s="4">
        <v>84</v>
      </c>
      <c r="Q13" s="4">
        <v>52.8</v>
      </c>
      <c r="R13" s="4">
        <v>53.5</v>
      </c>
      <c r="S13" s="4">
        <v>74.8</v>
      </c>
      <c r="T13" s="4">
        <v>54.9</v>
      </c>
      <c r="U13" s="4">
        <v>81.099999999999994</v>
      </c>
      <c r="V13" s="4">
        <v>64.3</v>
      </c>
      <c r="W13" s="4">
        <v>80.900000000000006</v>
      </c>
      <c r="X13" s="4">
        <v>90.4</v>
      </c>
      <c r="Y13" s="4">
        <v>33.28</v>
      </c>
      <c r="Z13" s="4">
        <v>135.69999999999999</v>
      </c>
      <c r="AA13" s="4">
        <v>67.34</v>
      </c>
      <c r="AB13" s="4">
        <v>56.33</v>
      </c>
      <c r="AC13" s="4">
        <v>61.73</v>
      </c>
      <c r="AD13" s="4">
        <v>52.8</v>
      </c>
      <c r="AE13" s="4">
        <v>53.5</v>
      </c>
      <c r="AF13" s="4">
        <v>74.8</v>
      </c>
      <c r="AG13" s="4">
        <v>54.9</v>
      </c>
      <c r="AH13" s="4">
        <v>81.099999999999994</v>
      </c>
      <c r="AI13" s="4">
        <v>64.3</v>
      </c>
      <c r="AJ13" s="4">
        <v>80.900000000000006</v>
      </c>
      <c r="AK13" s="4">
        <v>90.4</v>
      </c>
      <c r="AL13" s="4">
        <v>25.89</v>
      </c>
      <c r="AM13" s="4">
        <v>50.96</v>
      </c>
      <c r="AN13" s="4">
        <v>24.59</v>
      </c>
      <c r="AO13" s="4">
        <v>35.67</v>
      </c>
      <c r="AP13" s="4">
        <v>26.94</v>
      </c>
      <c r="AQ13" s="4">
        <v>58.52</v>
      </c>
      <c r="AR13" s="4">
        <v>78.13</v>
      </c>
      <c r="AS13" s="4">
        <v>20.43</v>
      </c>
      <c r="AT13" s="4">
        <v>9.5299999999999994</v>
      </c>
      <c r="AU13" s="4">
        <v>14.05</v>
      </c>
      <c r="AV13" s="4">
        <v>11.06</v>
      </c>
      <c r="AW13" s="4">
        <v>2.85</v>
      </c>
      <c r="AX13" s="4">
        <v>28.6</v>
      </c>
      <c r="AY13" s="4">
        <v>57.3</v>
      </c>
      <c r="AZ13" s="4">
        <v>37.4</v>
      </c>
      <c r="BA13" s="4">
        <v>59.8</v>
      </c>
      <c r="BB13" s="4">
        <v>21.9</v>
      </c>
      <c r="BC13" s="4">
        <v>43.5</v>
      </c>
      <c r="BD13" s="4">
        <v>16.7</v>
      </c>
      <c r="BE13" s="4">
        <v>42.2</v>
      </c>
      <c r="BF13" s="4">
        <v>86.1</v>
      </c>
      <c r="BG13" s="4">
        <v>53.6</v>
      </c>
      <c r="BH13" s="4">
        <v>27.7</v>
      </c>
      <c r="BI13" s="4">
        <v>59.4</v>
      </c>
      <c r="BJ13" s="4">
        <v>29.5</v>
      </c>
      <c r="BK13" s="4">
        <v>14.2</v>
      </c>
      <c r="BL13" s="4">
        <v>24.2</v>
      </c>
      <c r="BM13" s="4">
        <v>18.5</v>
      </c>
      <c r="BN13" s="4">
        <v>27</v>
      </c>
      <c r="BO13" s="4">
        <v>21</v>
      </c>
      <c r="BP13" s="4">
        <v>10.9</v>
      </c>
      <c r="BQ13" s="4">
        <v>62.9</v>
      </c>
      <c r="BR13" s="4">
        <v>38.6</v>
      </c>
      <c r="BS13" s="4">
        <v>83.6</v>
      </c>
      <c r="BT13" s="4">
        <v>66.8</v>
      </c>
      <c r="BU13" s="4">
        <v>127</v>
      </c>
      <c r="BV13" s="4">
        <v>98.9</v>
      </c>
      <c r="BW13" s="4">
        <v>89.2</v>
      </c>
      <c r="BX13" s="4">
        <v>44.3</v>
      </c>
      <c r="BY13" s="4">
        <v>58.07</v>
      </c>
      <c r="BZ13" s="4">
        <v>18.8</v>
      </c>
      <c r="CA13" s="4">
        <v>22.3</v>
      </c>
      <c r="CB13" s="4">
        <v>22</v>
      </c>
      <c r="CC13" s="4">
        <v>55.6</v>
      </c>
      <c r="CD13" s="4">
        <v>51.2</v>
      </c>
      <c r="CE13" s="4">
        <v>56.9</v>
      </c>
      <c r="CF13" s="4">
        <v>68.099999999999994</v>
      </c>
      <c r="CG13" s="4">
        <v>48.5</v>
      </c>
      <c r="CH13" s="4">
        <v>59.3</v>
      </c>
      <c r="CI13" s="4">
        <v>24.08</v>
      </c>
      <c r="CJ13" s="4">
        <v>22.9</v>
      </c>
      <c r="CK13" s="4">
        <v>5.84</v>
      </c>
      <c r="CL13" s="4">
        <v>86.8</v>
      </c>
      <c r="CM13" s="4">
        <v>75.2</v>
      </c>
      <c r="CN13" s="4">
        <v>43.1</v>
      </c>
      <c r="CO13" s="4">
        <v>18.2</v>
      </c>
      <c r="CP13" s="4">
        <v>71</v>
      </c>
      <c r="CQ13" s="4">
        <v>49.4</v>
      </c>
      <c r="CR13" s="4">
        <v>74.400000000000006</v>
      </c>
      <c r="CS13" s="4">
        <v>75.900000000000006</v>
      </c>
      <c r="CT13" s="4">
        <v>40.700000000000003</v>
      </c>
      <c r="CU13" s="4">
        <v>73.900000000000006</v>
      </c>
      <c r="CV13" s="4">
        <v>80.7</v>
      </c>
      <c r="CW13" s="4">
        <v>33.299999999999997</v>
      </c>
      <c r="CX13" s="4">
        <v>26.8</v>
      </c>
      <c r="CY13" s="4">
        <v>22.7</v>
      </c>
      <c r="CZ13" s="4">
        <v>122</v>
      </c>
      <c r="DA13" s="4">
        <v>94.8</v>
      </c>
      <c r="DB13" s="4">
        <v>62.6</v>
      </c>
      <c r="DC13" s="4">
        <v>85.4</v>
      </c>
      <c r="DD13" s="4">
        <v>92.7</v>
      </c>
      <c r="DE13" s="4">
        <v>94.4</v>
      </c>
      <c r="DF13" s="4">
        <v>36</v>
      </c>
      <c r="DG13" s="4">
        <v>57.5</v>
      </c>
      <c r="DH13" s="4">
        <v>63.4</v>
      </c>
      <c r="DI13" s="4">
        <v>58.7</v>
      </c>
      <c r="DJ13" s="4">
        <v>56.1</v>
      </c>
      <c r="DK13" s="4">
        <v>59.3</v>
      </c>
      <c r="DL13" s="4">
        <v>39.4</v>
      </c>
      <c r="DM13" s="4">
        <v>55.4</v>
      </c>
      <c r="DN13" s="4">
        <v>53.2</v>
      </c>
      <c r="DO13" s="4">
        <v>52.1</v>
      </c>
      <c r="DP13" s="4">
        <v>44.5</v>
      </c>
      <c r="DQ13" s="4">
        <v>55.9</v>
      </c>
      <c r="DR13" s="4">
        <v>29.8</v>
      </c>
      <c r="DS13" s="4">
        <v>54.2</v>
      </c>
      <c r="DT13" s="4">
        <v>41.9</v>
      </c>
      <c r="DU13" s="4">
        <v>51.5</v>
      </c>
      <c r="DV13" s="4">
        <v>43.4</v>
      </c>
      <c r="DW13" s="4">
        <v>35.6</v>
      </c>
      <c r="DX13" s="4">
        <v>6.87</v>
      </c>
      <c r="DY13" s="4">
        <v>6.96</v>
      </c>
      <c r="DZ13" s="4">
        <v>69.39</v>
      </c>
      <c r="EA13" s="4">
        <v>64.930000000000007</v>
      </c>
      <c r="EB13" s="4">
        <v>9.32</v>
      </c>
      <c r="EC13" s="4">
        <v>63.57</v>
      </c>
      <c r="ED13" s="4">
        <v>37.61</v>
      </c>
      <c r="EE13" s="4">
        <v>39.5</v>
      </c>
      <c r="EF13" s="4">
        <v>10.97</v>
      </c>
      <c r="EG13" s="4">
        <v>48.32</v>
      </c>
      <c r="EH13" s="4">
        <v>9.5299999999999994</v>
      </c>
      <c r="EI13" s="4">
        <v>53.12</v>
      </c>
      <c r="EJ13" s="4">
        <v>77</v>
      </c>
      <c r="EK13" s="4">
        <v>87.1</v>
      </c>
      <c r="EL13" s="4">
        <v>84.6</v>
      </c>
      <c r="EM13" s="4">
        <v>78.5</v>
      </c>
      <c r="EN13" s="4">
        <v>86.7</v>
      </c>
      <c r="EO13" s="4">
        <v>58.1</v>
      </c>
      <c r="EP13" s="4">
        <v>68.3</v>
      </c>
      <c r="EQ13" s="4">
        <v>64.099999999999994</v>
      </c>
      <c r="ER13" s="4">
        <v>50.5</v>
      </c>
      <c r="ES13" s="4">
        <v>69.8</v>
      </c>
      <c r="ET13" s="4">
        <v>59.5</v>
      </c>
      <c r="EU13" s="4">
        <v>68.7</v>
      </c>
      <c r="EV13" s="4">
        <v>78.599999999999994</v>
      </c>
      <c r="EW13" s="4">
        <v>81.400000000000006</v>
      </c>
      <c r="EX13" s="4">
        <v>76.3</v>
      </c>
      <c r="EY13" s="4">
        <v>54.1</v>
      </c>
      <c r="EZ13" s="4">
        <v>18.100000000000001</v>
      </c>
    </row>
    <row r="14" spans="1:156" x14ac:dyDescent="0.25">
      <c r="A14" s="4" t="s">
        <v>232</v>
      </c>
      <c r="B14" s="4">
        <v>11.3</v>
      </c>
      <c r="C14" s="4">
        <v>10</v>
      </c>
      <c r="D14" s="4">
        <v>14.4</v>
      </c>
      <c r="E14" s="4">
        <v>14</v>
      </c>
      <c r="F14" s="4">
        <v>13.3</v>
      </c>
      <c r="G14" s="4">
        <v>12.9</v>
      </c>
      <c r="H14" s="4">
        <v>37.340000000000003</v>
      </c>
      <c r="I14" s="4">
        <v>12.63</v>
      </c>
      <c r="J14" s="4">
        <v>12.48</v>
      </c>
      <c r="K14" s="4">
        <v>12.22</v>
      </c>
      <c r="L14" s="4">
        <v>13.89</v>
      </c>
      <c r="M14" s="4">
        <v>20.69</v>
      </c>
      <c r="N14" s="4">
        <v>12.43</v>
      </c>
      <c r="O14" s="4">
        <v>19.18</v>
      </c>
      <c r="P14" s="4">
        <v>25.21</v>
      </c>
      <c r="Q14" s="4">
        <v>18.600000000000001</v>
      </c>
      <c r="R14" s="4">
        <v>17.3</v>
      </c>
      <c r="S14" s="4">
        <v>18.600000000000001</v>
      </c>
      <c r="T14" s="4">
        <v>18.100000000000001</v>
      </c>
      <c r="U14" s="4">
        <v>18.3</v>
      </c>
      <c r="V14" s="4">
        <v>18.899999999999999</v>
      </c>
      <c r="W14" s="4">
        <v>17.100000000000001</v>
      </c>
      <c r="X14" s="4">
        <v>18.2</v>
      </c>
      <c r="Y14" s="4">
        <v>12.85</v>
      </c>
      <c r="Z14" s="4">
        <v>33.92</v>
      </c>
      <c r="AA14" s="4">
        <v>18.989999999999998</v>
      </c>
      <c r="AB14" s="4">
        <v>17.760000000000002</v>
      </c>
      <c r="AC14" s="4">
        <v>13.17</v>
      </c>
      <c r="AD14" s="4">
        <v>18.600000000000001</v>
      </c>
      <c r="AE14" s="4">
        <v>17.3</v>
      </c>
      <c r="AF14" s="4">
        <v>18.600000000000001</v>
      </c>
      <c r="AG14" s="4">
        <v>18.100000000000001</v>
      </c>
      <c r="AH14" s="4">
        <v>18.3</v>
      </c>
      <c r="AI14" s="4">
        <v>18.899999999999999</v>
      </c>
      <c r="AJ14" s="4">
        <v>17.100000000000001</v>
      </c>
      <c r="AK14" s="4">
        <v>18.2</v>
      </c>
      <c r="AL14" s="4">
        <v>7.06</v>
      </c>
      <c r="AM14" s="4">
        <v>21.29</v>
      </c>
      <c r="AN14" s="4">
        <v>19.57</v>
      </c>
      <c r="AO14" s="4">
        <v>18.61</v>
      </c>
      <c r="AP14" s="4">
        <v>18.920000000000002</v>
      </c>
      <c r="AQ14" s="4">
        <v>15.5</v>
      </c>
      <c r="AR14" s="4">
        <v>18.149999999999999</v>
      </c>
      <c r="AS14" s="4">
        <v>1.0900000000000001</v>
      </c>
      <c r="AT14" s="4">
        <v>1.29</v>
      </c>
      <c r="AU14" s="4">
        <v>1.41</v>
      </c>
      <c r="AV14" s="4">
        <v>1.48</v>
      </c>
      <c r="AW14" s="4">
        <v>0.87</v>
      </c>
      <c r="AX14" s="4">
        <v>13.1</v>
      </c>
      <c r="AY14" s="4">
        <v>13.5</v>
      </c>
      <c r="AZ14" s="4">
        <v>16.600000000000001</v>
      </c>
      <c r="BA14" s="4">
        <v>10.3</v>
      </c>
      <c r="BB14" s="4">
        <v>11.3</v>
      </c>
      <c r="BC14" s="4">
        <v>16</v>
      </c>
      <c r="BD14" s="4">
        <v>13.3</v>
      </c>
      <c r="BE14" s="4">
        <v>14</v>
      </c>
      <c r="BF14" s="4">
        <v>12.7</v>
      </c>
      <c r="BG14" s="4">
        <v>13.4</v>
      </c>
      <c r="BH14" s="4">
        <v>14.1</v>
      </c>
      <c r="BI14" s="4">
        <v>24.8</v>
      </c>
      <c r="BJ14" s="4">
        <v>23.4</v>
      </c>
      <c r="BK14" s="4">
        <v>24.6</v>
      </c>
      <c r="BL14" s="4">
        <v>33.1</v>
      </c>
      <c r="BM14" s="4">
        <v>33.1</v>
      </c>
      <c r="BN14" s="4">
        <v>40.4</v>
      </c>
      <c r="BO14" s="4">
        <v>13.8</v>
      </c>
      <c r="BP14" s="4">
        <v>15.8</v>
      </c>
      <c r="BQ14" s="4">
        <v>18.600000000000001</v>
      </c>
      <c r="BR14" s="4">
        <v>14.8</v>
      </c>
      <c r="BS14" s="4">
        <v>25</v>
      </c>
      <c r="BT14" s="4">
        <v>16</v>
      </c>
      <c r="BU14" s="4">
        <v>36.799999999999997</v>
      </c>
      <c r="BV14" s="4">
        <v>48</v>
      </c>
      <c r="BW14" s="4">
        <v>39.1</v>
      </c>
      <c r="BX14" s="4">
        <v>46.1</v>
      </c>
      <c r="BY14" s="4">
        <v>15.51</v>
      </c>
      <c r="BZ14" s="4">
        <v>35.9</v>
      </c>
      <c r="CA14" s="4">
        <v>39.799999999999997</v>
      </c>
      <c r="CB14" s="4">
        <v>23.2</v>
      </c>
      <c r="CC14" s="4">
        <v>38.9</v>
      </c>
      <c r="CD14" s="4">
        <v>41.9</v>
      </c>
      <c r="CE14" s="4">
        <v>48.8</v>
      </c>
      <c r="CF14" s="4">
        <v>49.9</v>
      </c>
      <c r="CG14" s="4">
        <v>36.6</v>
      </c>
      <c r="CH14" s="4">
        <v>43.1</v>
      </c>
      <c r="CI14" s="4">
        <v>14.73</v>
      </c>
      <c r="CJ14" s="4">
        <v>15.17</v>
      </c>
      <c r="CK14" s="4">
        <v>18.670000000000002</v>
      </c>
      <c r="CL14" s="4">
        <v>23.11</v>
      </c>
      <c r="CM14" s="4">
        <v>48.4</v>
      </c>
      <c r="CN14" s="4">
        <v>6.55</v>
      </c>
      <c r="CO14" s="4">
        <v>19</v>
      </c>
      <c r="CP14" s="4">
        <v>25.86</v>
      </c>
      <c r="CQ14" s="4">
        <v>5.8</v>
      </c>
      <c r="CR14" s="4">
        <v>5.71</v>
      </c>
      <c r="CS14" s="4">
        <v>3.7</v>
      </c>
      <c r="CT14" s="4">
        <v>5.03</v>
      </c>
      <c r="CU14" s="4">
        <v>8.35</v>
      </c>
      <c r="CV14" s="4">
        <v>27.1</v>
      </c>
      <c r="CW14" s="4">
        <v>16.5</v>
      </c>
      <c r="CX14" s="4">
        <v>15.7</v>
      </c>
      <c r="CY14" s="4">
        <v>15.7</v>
      </c>
      <c r="CZ14" s="4">
        <v>16</v>
      </c>
      <c r="DA14" s="4">
        <v>16.399999999999999</v>
      </c>
      <c r="DB14" s="4">
        <v>15.1</v>
      </c>
      <c r="DC14" s="4">
        <v>15.1</v>
      </c>
      <c r="DD14" s="4">
        <v>15.9</v>
      </c>
      <c r="DE14" s="4">
        <v>13.7</v>
      </c>
      <c r="DF14" s="4">
        <v>34.299999999999997</v>
      </c>
      <c r="DG14" s="4">
        <v>14.6</v>
      </c>
      <c r="DH14" s="4">
        <v>18.5</v>
      </c>
      <c r="DI14" s="4">
        <v>15.2</v>
      </c>
      <c r="DJ14" s="4">
        <v>14.8</v>
      </c>
      <c r="DK14" s="4">
        <v>14.4</v>
      </c>
      <c r="DL14" s="4">
        <v>15.8</v>
      </c>
      <c r="DM14" s="4">
        <v>13.5</v>
      </c>
      <c r="DN14" s="4">
        <v>13.1</v>
      </c>
      <c r="DO14" s="4">
        <v>13.9</v>
      </c>
      <c r="DP14" s="4">
        <v>13.1</v>
      </c>
      <c r="DQ14" s="4">
        <v>12.7</v>
      </c>
      <c r="DR14" s="4">
        <v>10.3</v>
      </c>
      <c r="DS14" s="4">
        <v>10.8</v>
      </c>
      <c r="DT14" s="4">
        <v>12.5</v>
      </c>
      <c r="DU14" s="4">
        <v>9.7200000000000006</v>
      </c>
      <c r="DV14" s="4">
        <v>13</v>
      </c>
      <c r="DW14" s="4">
        <v>18.5</v>
      </c>
      <c r="DX14" s="4">
        <v>23.7</v>
      </c>
      <c r="DY14" s="4">
        <v>24.68</v>
      </c>
      <c r="DZ14" s="4">
        <v>14.93</v>
      </c>
      <c r="EA14" s="4">
        <v>11.88</v>
      </c>
      <c r="EB14" s="4">
        <v>14.24</v>
      </c>
      <c r="EC14" s="4">
        <v>17.45</v>
      </c>
      <c r="ED14" s="4">
        <v>13.59</v>
      </c>
      <c r="EE14" s="4">
        <v>11.93</v>
      </c>
      <c r="EF14" s="4">
        <v>13.45</v>
      </c>
      <c r="EG14" s="4">
        <v>10.130000000000001</v>
      </c>
      <c r="EH14" s="4">
        <v>7.01</v>
      </c>
      <c r="EI14" s="4">
        <v>29.25</v>
      </c>
      <c r="EJ14" s="4">
        <v>20.9</v>
      </c>
      <c r="EK14" s="4">
        <v>22</v>
      </c>
      <c r="EL14" s="4">
        <v>20.100000000000001</v>
      </c>
      <c r="EM14" s="4">
        <v>20.399999999999999</v>
      </c>
      <c r="EN14" s="4">
        <v>20.9</v>
      </c>
      <c r="EO14" s="4">
        <v>15.51</v>
      </c>
      <c r="EP14" s="4">
        <v>16.7</v>
      </c>
      <c r="EQ14" s="4">
        <v>17.3</v>
      </c>
      <c r="ER14" s="4">
        <v>14.1</v>
      </c>
      <c r="ES14" s="4">
        <v>16.100000000000001</v>
      </c>
      <c r="ET14" s="4">
        <v>15</v>
      </c>
      <c r="EU14" s="4">
        <v>13.8</v>
      </c>
      <c r="EV14" s="4">
        <v>18.399999999999999</v>
      </c>
      <c r="EW14" s="4">
        <v>17.100000000000001</v>
      </c>
      <c r="EX14" s="4">
        <v>16.100000000000001</v>
      </c>
      <c r="EY14" s="4">
        <v>19.3</v>
      </c>
      <c r="EZ14" s="4">
        <v>15.4</v>
      </c>
    </row>
    <row r="15" spans="1:156" x14ac:dyDescent="0.25">
      <c r="A15" s="4" t="s">
        <v>233</v>
      </c>
      <c r="B15" s="4">
        <v>1.82</v>
      </c>
      <c r="C15" s="4">
        <v>2.15</v>
      </c>
      <c r="D15" s="4">
        <v>2.36</v>
      </c>
      <c r="E15" s="4">
        <v>3.23</v>
      </c>
      <c r="F15" s="4">
        <v>4.45</v>
      </c>
      <c r="G15" s="4">
        <v>3.06</v>
      </c>
      <c r="H15" s="4">
        <v>1.62</v>
      </c>
      <c r="I15" s="4">
        <v>1.3</v>
      </c>
      <c r="J15" s="4">
        <v>1.69</v>
      </c>
      <c r="K15" s="4">
        <v>1.7</v>
      </c>
      <c r="L15" s="4">
        <v>1.65</v>
      </c>
      <c r="M15" s="4">
        <v>1.87</v>
      </c>
      <c r="N15" s="4">
        <v>1.81</v>
      </c>
      <c r="O15" s="4">
        <v>1.82</v>
      </c>
      <c r="P15" s="4">
        <v>1.98</v>
      </c>
      <c r="Q15" s="4">
        <v>2.42</v>
      </c>
      <c r="R15" s="4">
        <v>2.39</v>
      </c>
      <c r="S15" s="4">
        <v>2.41</v>
      </c>
      <c r="T15" s="4">
        <v>2.23</v>
      </c>
      <c r="U15" s="4">
        <v>2.37</v>
      </c>
      <c r="V15" s="4">
        <v>2.13</v>
      </c>
      <c r="W15" s="4">
        <v>2.19</v>
      </c>
      <c r="X15" s="4">
        <v>2.3199999999999998</v>
      </c>
      <c r="Y15" s="4">
        <v>2.3039999999999998</v>
      </c>
      <c r="Z15" s="4">
        <v>2.0739999999999998</v>
      </c>
      <c r="AA15" s="4">
        <v>1.5329999999999999</v>
      </c>
      <c r="AB15" s="4">
        <v>1.5549999999999999</v>
      </c>
      <c r="AC15" s="4">
        <v>1.6479999999999999</v>
      </c>
      <c r="AD15" s="4">
        <v>2.42</v>
      </c>
      <c r="AE15" s="4">
        <v>2.39</v>
      </c>
      <c r="AF15" s="4">
        <v>2.41</v>
      </c>
      <c r="AG15" s="4">
        <v>2.23</v>
      </c>
      <c r="AH15" s="4">
        <v>2.37</v>
      </c>
      <c r="AI15" s="4">
        <v>2.13</v>
      </c>
      <c r="AJ15" s="4">
        <v>2.19</v>
      </c>
      <c r="AK15" s="4">
        <v>2.3199999999999998</v>
      </c>
      <c r="AL15" s="4">
        <v>2.15</v>
      </c>
      <c r="AM15" s="4">
        <v>2.81</v>
      </c>
      <c r="AN15" s="4">
        <v>3.06</v>
      </c>
      <c r="AO15" s="4">
        <v>3</v>
      </c>
      <c r="AP15" s="4">
        <v>2.96</v>
      </c>
      <c r="AQ15" s="4">
        <v>1.49</v>
      </c>
      <c r="AR15" s="4">
        <v>1.58</v>
      </c>
      <c r="AS15" s="4">
        <v>0.23</v>
      </c>
      <c r="AT15" s="4">
        <v>0.25</v>
      </c>
      <c r="AU15" s="4">
        <v>0.25</v>
      </c>
      <c r="AV15" s="4">
        <v>0.27</v>
      </c>
      <c r="AW15" s="4">
        <v>0.22</v>
      </c>
      <c r="AX15" s="4">
        <v>1.84</v>
      </c>
      <c r="AY15" s="4">
        <v>1.77</v>
      </c>
      <c r="AZ15" s="4">
        <v>1.84</v>
      </c>
      <c r="BA15" s="4">
        <v>1.95</v>
      </c>
      <c r="BB15" s="4">
        <v>1.98</v>
      </c>
      <c r="BC15" s="4">
        <v>1.61</v>
      </c>
      <c r="BD15" s="4">
        <v>1.85</v>
      </c>
      <c r="BE15" s="4">
        <v>1.81</v>
      </c>
      <c r="BF15" s="4">
        <v>1.24</v>
      </c>
      <c r="BG15" s="4">
        <v>1.53</v>
      </c>
      <c r="BH15" s="4">
        <v>1.59</v>
      </c>
      <c r="BI15" s="4">
        <v>1.66</v>
      </c>
      <c r="BJ15" s="4">
        <v>1.69</v>
      </c>
      <c r="BK15" s="4">
        <v>1.64</v>
      </c>
      <c r="BL15" s="4">
        <v>2.08</v>
      </c>
      <c r="BM15" s="4">
        <v>2.12</v>
      </c>
      <c r="BN15" s="4">
        <v>2.02</v>
      </c>
      <c r="BO15" s="4">
        <v>2.1</v>
      </c>
      <c r="BP15" s="4">
        <v>2.42</v>
      </c>
      <c r="BQ15" s="4">
        <v>2.54</v>
      </c>
      <c r="BR15" s="4">
        <v>2.2200000000000002</v>
      </c>
      <c r="BS15" s="4">
        <v>3.22</v>
      </c>
      <c r="BT15" s="4">
        <v>2.23</v>
      </c>
      <c r="BU15" s="4">
        <v>3.81</v>
      </c>
      <c r="BV15" s="4">
        <v>5.21</v>
      </c>
      <c r="BW15" s="4">
        <v>3.35</v>
      </c>
      <c r="BX15" s="4">
        <v>3.08</v>
      </c>
      <c r="BY15" s="4">
        <v>1.53</v>
      </c>
      <c r="BZ15" s="4">
        <v>2</v>
      </c>
      <c r="CA15" s="4">
        <v>2.2999999999999998</v>
      </c>
      <c r="CB15" s="4">
        <v>2.2000000000000002</v>
      </c>
      <c r="CC15" s="4">
        <v>4.95</v>
      </c>
      <c r="CD15" s="4">
        <v>5.3</v>
      </c>
      <c r="CE15" s="4">
        <v>5.76</v>
      </c>
      <c r="CF15" s="4">
        <v>5.55</v>
      </c>
      <c r="CG15" s="4">
        <v>4.3</v>
      </c>
      <c r="CH15" s="4">
        <v>3.99</v>
      </c>
      <c r="CI15" s="4">
        <v>2.1080000000000001</v>
      </c>
      <c r="CJ15" s="4">
        <v>2.2120000000000002</v>
      </c>
      <c r="CK15" s="4">
        <v>2.403</v>
      </c>
      <c r="CL15" s="4">
        <v>2.9510000000000001</v>
      </c>
      <c r="CM15" s="4">
        <v>5.15</v>
      </c>
      <c r="CN15" s="4">
        <v>1.69</v>
      </c>
      <c r="CO15" s="4">
        <v>2.5499999999999998</v>
      </c>
      <c r="CP15" s="4">
        <v>3.65</v>
      </c>
      <c r="CQ15" s="4">
        <v>1.49</v>
      </c>
      <c r="CR15" s="4">
        <v>1.53</v>
      </c>
      <c r="CS15" s="4">
        <v>1.07</v>
      </c>
      <c r="CT15" s="4">
        <v>1.39</v>
      </c>
      <c r="CU15" s="4">
        <v>1.47</v>
      </c>
      <c r="CV15" s="4">
        <v>3.45</v>
      </c>
      <c r="CW15" s="4">
        <v>2.17</v>
      </c>
      <c r="CX15" s="4">
        <v>2.21</v>
      </c>
      <c r="CY15" s="4">
        <v>2.16</v>
      </c>
      <c r="CZ15" s="4">
        <v>1.47</v>
      </c>
      <c r="DA15" s="4">
        <v>1.51</v>
      </c>
      <c r="DB15" s="4">
        <v>1.29</v>
      </c>
      <c r="DC15" s="4">
        <v>1.48</v>
      </c>
      <c r="DD15" s="4">
        <v>1.42</v>
      </c>
      <c r="DE15" s="4">
        <v>1.29</v>
      </c>
      <c r="DF15" s="4">
        <v>2.79</v>
      </c>
      <c r="DG15" s="4">
        <v>2.68</v>
      </c>
      <c r="DH15" s="4">
        <v>3.63</v>
      </c>
      <c r="DI15" s="4">
        <v>2.48</v>
      </c>
      <c r="DJ15" s="4">
        <v>2.58</v>
      </c>
      <c r="DK15" s="4">
        <v>2.57</v>
      </c>
      <c r="DL15" s="4">
        <v>2.4900000000000002</v>
      </c>
      <c r="DM15" s="4">
        <v>2.78</v>
      </c>
      <c r="DN15" s="4">
        <v>2.63</v>
      </c>
      <c r="DO15" s="4">
        <v>2.92</v>
      </c>
      <c r="DP15" s="4">
        <v>2.63</v>
      </c>
      <c r="DQ15" s="4">
        <v>2.75</v>
      </c>
      <c r="DR15" s="4">
        <v>2.89</v>
      </c>
      <c r="DS15" s="4">
        <v>2.2999999999999998</v>
      </c>
      <c r="DT15" s="4">
        <v>3.38</v>
      </c>
      <c r="DU15" s="4">
        <v>5.98</v>
      </c>
      <c r="DV15" s="4">
        <v>3.21</v>
      </c>
      <c r="DW15" s="4">
        <v>2.4300000000000002</v>
      </c>
      <c r="DX15" s="4">
        <v>4.17</v>
      </c>
      <c r="DY15" s="4">
        <v>2.36</v>
      </c>
      <c r="DZ15" s="4">
        <v>2.94</v>
      </c>
      <c r="EA15" s="4">
        <v>2.7</v>
      </c>
      <c r="EB15" s="4">
        <v>2.17</v>
      </c>
      <c r="EC15" s="4">
        <v>2.94</v>
      </c>
      <c r="ED15" s="4">
        <v>2.89</v>
      </c>
      <c r="EE15" s="4">
        <v>2.4900000000000002</v>
      </c>
      <c r="EF15" s="4">
        <v>2.76</v>
      </c>
      <c r="EG15" s="4">
        <v>2.1800000000000002</v>
      </c>
      <c r="EH15" s="4">
        <v>2.96</v>
      </c>
      <c r="EI15" s="4">
        <v>2.5289999999999999</v>
      </c>
      <c r="EJ15" s="4">
        <v>2.3199999999999998</v>
      </c>
      <c r="EK15" s="4">
        <v>2.52</v>
      </c>
      <c r="EL15" s="4">
        <v>2.5099999999999998</v>
      </c>
      <c r="EM15" s="4">
        <v>2.56</v>
      </c>
      <c r="EN15" s="4">
        <v>4.2699999999999996</v>
      </c>
      <c r="EO15" s="4">
        <v>1.53</v>
      </c>
      <c r="EP15" s="4">
        <v>2.6</v>
      </c>
      <c r="EQ15" s="4">
        <v>2.92</v>
      </c>
      <c r="ER15" s="4">
        <v>1.62</v>
      </c>
      <c r="ES15" s="4">
        <v>2.65</v>
      </c>
      <c r="ET15" s="4">
        <v>1.47</v>
      </c>
      <c r="EU15" s="4">
        <v>2.0099999999999998</v>
      </c>
      <c r="EV15" s="4">
        <v>2.0099999999999998</v>
      </c>
      <c r="EW15" s="4">
        <v>1.85</v>
      </c>
      <c r="EX15" s="4">
        <v>1.49</v>
      </c>
      <c r="EY15" s="4">
        <v>1.91</v>
      </c>
      <c r="EZ15" s="4">
        <v>1.56</v>
      </c>
    </row>
    <row r="16" spans="1:156" s="10" customFormat="1" x14ac:dyDescent="0.25">
      <c r="A16" s="10" t="s">
        <v>234</v>
      </c>
      <c r="B16" s="10">
        <f t="shared" ref="B16:G16" si="0">B11/B12</f>
        <v>45.714285714285715</v>
      </c>
      <c r="C16" s="10">
        <f t="shared" si="0"/>
        <v>38.131313131313128</v>
      </c>
      <c r="D16" s="10">
        <f t="shared" si="0"/>
        <v>47.19047619047619</v>
      </c>
      <c r="E16" s="10">
        <f t="shared" si="0"/>
        <v>31.231343283582088</v>
      </c>
      <c r="F16" s="10">
        <f t="shared" si="0"/>
        <v>27.912457912457914</v>
      </c>
      <c r="G16" s="10">
        <f t="shared" si="0"/>
        <v>30.338345864661651</v>
      </c>
      <c r="H16" s="10">
        <f t="shared" ref="H16:P16" si="1">H11/H12</f>
        <v>36.453526697429133</v>
      </c>
      <c r="I16" s="10">
        <f t="shared" si="1"/>
        <v>47.674418604651159</v>
      </c>
      <c r="J16" s="10">
        <f t="shared" si="1"/>
        <v>23.52559948152949</v>
      </c>
      <c r="K16" s="10">
        <f t="shared" si="1"/>
        <v>36.380036079374626</v>
      </c>
      <c r="L16" s="10">
        <f t="shared" si="1"/>
        <v>49.057829759584145</v>
      </c>
      <c r="M16" s="10">
        <f t="shared" si="1"/>
        <v>29.221491228070178</v>
      </c>
      <c r="N16" s="10">
        <f t="shared" si="1"/>
        <v>40.650887573964503</v>
      </c>
      <c r="O16" s="10">
        <f t="shared" si="1"/>
        <v>46.277205040091637</v>
      </c>
      <c r="P16" s="10">
        <f t="shared" si="1"/>
        <v>30.965005302226935</v>
      </c>
      <c r="Q16" s="10">
        <f t="shared" ref="Q16:X16" si="2">Q11/Q12</f>
        <v>10.595238095238095</v>
      </c>
      <c r="R16" s="10">
        <f t="shared" si="2"/>
        <v>10.836820083682008</v>
      </c>
      <c r="S16" s="10">
        <f t="shared" si="2"/>
        <v>16.12</v>
      </c>
      <c r="T16" s="10">
        <f t="shared" si="2"/>
        <v>21.5234375</v>
      </c>
      <c r="U16" s="10">
        <f t="shared" si="2"/>
        <v>18.7109375</v>
      </c>
      <c r="V16" s="10">
        <f t="shared" si="2"/>
        <v>15.186721991701244</v>
      </c>
      <c r="W16" s="10">
        <f t="shared" si="2"/>
        <v>21.111111111111111</v>
      </c>
      <c r="X16" s="10">
        <f t="shared" si="2"/>
        <v>20.470588235294116</v>
      </c>
      <c r="Y16" s="10">
        <f t="shared" ref="Y16:AK16" si="3">Y11/Y12</f>
        <v>19.525801952580196</v>
      </c>
      <c r="Z16" s="10">
        <f t="shared" si="3"/>
        <v>5.6951640759930919</v>
      </c>
      <c r="AA16" s="10">
        <f t="shared" si="3"/>
        <v>28.571428571428573</v>
      </c>
      <c r="AB16" s="10">
        <f t="shared" si="3"/>
        <v>25.603032391454171</v>
      </c>
      <c r="AC16" s="10">
        <f t="shared" si="3"/>
        <v>20.356773526370215</v>
      </c>
      <c r="AD16" s="10">
        <f t="shared" si="3"/>
        <v>10.595238095238095</v>
      </c>
      <c r="AE16" s="10">
        <f t="shared" si="3"/>
        <v>10.836820083682008</v>
      </c>
      <c r="AF16" s="10">
        <f t="shared" si="3"/>
        <v>16.12</v>
      </c>
      <c r="AG16" s="10">
        <f t="shared" si="3"/>
        <v>21.5234375</v>
      </c>
      <c r="AH16" s="10">
        <f t="shared" si="3"/>
        <v>18.7109375</v>
      </c>
      <c r="AI16" s="10">
        <f t="shared" si="3"/>
        <v>15.186721991701244</v>
      </c>
      <c r="AJ16" s="10">
        <f t="shared" si="3"/>
        <v>21.111111111111111</v>
      </c>
      <c r="AK16" s="10">
        <f t="shared" si="3"/>
        <v>20.470588235294116</v>
      </c>
      <c r="AL16" s="10">
        <f t="shared" ref="AL16:AR16" si="4">AL11/AL12</f>
        <v>6.4915074309978769</v>
      </c>
      <c r="AM16" s="10">
        <f t="shared" si="4"/>
        <v>13.878378378378381</v>
      </c>
      <c r="AN16" s="10">
        <f t="shared" si="4"/>
        <v>13.228606862339809</v>
      </c>
      <c r="AO16" s="10">
        <f t="shared" si="4"/>
        <v>9.0127809607756717</v>
      </c>
      <c r="AP16" s="10">
        <f t="shared" si="4"/>
        <v>10.45651318378591</v>
      </c>
      <c r="AQ16" s="10">
        <f t="shared" si="4"/>
        <v>21.71449595290655</v>
      </c>
      <c r="AR16" s="10">
        <f t="shared" si="4"/>
        <v>22.590074779061862</v>
      </c>
      <c r="AS16" s="10">
        <f t="shared" ref="AS16:AW16" si="5">AS11/AS12</f>
        <v>249.89130434782609</v>
      </c>
      <c r="AT16" s="10">
        <f t="shared" si="5"/>
        <v>143.68159203980102</v>
      </c>
      <c r="AU16" s="10">
        <f t="shared" si="5"/>
        <v>135.56561085972851</v>
      </c>
      <c r="AV16" s="10">
        <f t="shared" si="5"/>
        <v>137.2844827586207</v>
      </c>
      <c r="AW16" s="10">
        <f t="shared" si="5"/>
        <v>89.344262295081961</v>
      </c>
      <c r="AX16" s="10">
        <f t="shared" ref="AX16:BE16" si="6">AX11/AX12</f>
        <v>16.059113300492609</v>
      </c>
      <c r="AY16" s="10">
        <f t="shared" si="6"/>
        <v>16.473429951690822</v>
      </c>
      <c r="AZ16" s="10">
        <f t="shared" si="6"/>
        <v>17.264150943396228</v>
      </c>
      <c r="BA16" s="10">
        <f t="shared" si="6"/>
        <v>11.36986301369863</v>
      </c>
      <c r="BB16" s="10">
        <f t="shared" si="6"/>
        <v>10.66079295154185</v>
      </c>
      <c r="BC16" s="10">
        <f t="shared" si="6"/>
        <v>17.100000000000001</v>
      </c>
      <c r="BD16" s="10">
        <f t="shared" si="6"/>
        <v>26.772727272727273</v>
      </c>
      <c r="BE16" s="10">
        <f t="shared" si="6"/>
        <v>23.514851485148515</v>
      </c>
      <c r="BF16" s="10">
        <f t="shared" ref="BF16:BN16" si="7">BF11/BF12</f>
        <v>29.016393442622952</v>
      </c>
      <c r="BG16" s="10">
        <f t="shared" si="7"/>
        <v>47.972027972027966</v>
      </c>
      <c r="BH16" s="10">
        <f t="shared" si="7"/>
        <v>47.094594594594589</v>
      </c>
      <c r="BI16" s="10">
        <f t="shared" si="7"/>
        <v>17.068965517241381</v>
      </c>
      <c r="BJ16" s="10">
        <f t="shared" si="7"/>
        <v>17.093023255813954</v>
      </c>
      <c r="BK16" s="10">
        <f t="shared" si="7"/>
        <v>19.096385542168672</v>
      </c>
      <c r="BL16" s="10">
        <f t="shared" si="7"/>
        <v>17.219512195121951</v>
      </c>
      <c r="BM16" s="10">
        <f t="shared" si="7"/>
        <v>17.83410138248848</v>
      </c>
      <c r="BN16" s="10">
        <f t="shared" si="7"/>
        <v>17.136150234741784</v>
      </c>
      <c r="BO16" s="10">
        <f t="shared" ref="BO16:BT16" si="8">BO11/BO12</f>
        <v>14.059405940594059</v>
      </c>
      <c r="BP16" s="10">
        <f t="shared" si="8"/>
        <v>24.954545454545453</v>
      </c>
      <c r="BQ16" s="10">
        <f t="shared" si="8"/>
        <v>19.659574468085108</v>
      </c>
      <c r="BR16" s="10">
        <f t="shared" si="8"/>
        <v>16.696428571428573</v>
      </c>
      <c r="BS16" s="10">
        <f t="shared" si="8"/>
        <v>14.012738853503185</v>
      </c>
      <c r="BT16" s="10">
        <f t="shared" si="8"/>
        <v>17.685589519650655</v>
      </c>
      <c r="BU16" s="10">
        <f t="shared" ref="BU16:BX16" si="9">BU11/BU12</f>
        <v>16.072423398328691</v>
      </c>
      <c r="BV16" s="10">
        <f t="shared" si="9"/>
        <v>11.097308488612837</v>
      </c>
      <c r="BW16" s="10">
        <f t="shared" si="9"/>
        <v>12.310344827586206</v>
      </c>
      <c r="BX16" s="10">
        <f t="shared" si="9"/>
        <v>11.045296167247386</v>
      </c>
      <c r="BY16" s="10">
        <f t="shared" ref="BY16:CB16" si="10">BY11/BY12</f>
        <v>25.701451278507253</v>
      </c>
      <c r="BZ16" s="10">
        <f t="shared" si="10"/>
        <v>24.2512077294686</v>
      </c>
      <c r="CA16" s="10">
        <f t="shared" si="10"/>
        <v>22.882882882882882</v>
      </c>
      <c r="CB16" s="10">
        <f t="shared" si="10"/>
        <v>17.372881355932201</v>
      </c>
      <c r="CC16" s="10">
        <f t="shared" ref="CC16:CH16" si="11">CC11/CC12</f>
        <v>5.8444444444444441</v>
      </c>
      <c r="CD16" s="10">
        <f t="shared" si="11"/>
        <v>4.5550847457627119</v>
      </c>
      <c r="CE16" s="10">
        <f t="shared" si="11"/>
        <v>4.5098039215686274</v>
      </c>
      <c r="CF16" s="10">
        <f t="shared" si="11"/>
        <v>4.3421052631578947</v>
      </c>
      <c r="CG16" s="10">
        <f t="shared" si="11"/>
        <v>7.135416666666667</v>
      </c>
      <c r="CH16" s="10">
        <f t="shared" si="11"/>
        <v>6.9312169312169321</v>
      </c>
      <c r="CI16" s="10">
        <f t="shared" ref="CI16:CL16" si="12">CI11/CI12</f>
        <v>1.4938650306748467</v>
      </c>
      <c r="CJ16" s="10">
        <f t="shared" si="12"/>
        <v>1.1198003327787021</v>
      </c>
      <c r="CK16" s="10">
        <f t="shared" si="12"/>
        <v>0.54181184668989546</v>
      </c>
      <c r="CL16" s="10">
        <f t="shared" si="12"/>
        <v>2.3482007095793209</v>
      </c>
      <c r="CM16" s="10">
        <f t="shared" ref="CM16:CO16" si="13">CM11/CM12</f>
        <v>5.5497382198952883</v>
      </c>
      <c r="CN16" s="10">
        <f t="shared" si="13"/>
        <v>23.985507246376809</v>
      </c>
      <c r="CO16" s="10">
        <f t="shared" si="13"/>
        <v>8.4507575757575761</v>
      </c>
      <c r="CP16" s="10">
        <f t="shared" ref="CP16:CY16" si="14">CP11/CP12</f>
        <v>16.132566420158863</v>
      </c>
      <c r="CQ16" s="10">
        <f t="shared" si="14"/>
        <v>56.771653543307089</v>
      </c>
      <c r="CR16" s="10">
        <f t="shared" si="14"/>
        <v>61.307692307692307</v>
      </c>
      <c r="CS16" s="10">
        <f t="shared" si="14"/>
        <v>5906.4994298745723</v>
      </c>
      <c r="CT16" s="10">
        <f t="shared" si="14"/>
        <v>4926.6055045871562</v>
      </c>
      <c r="CU16" s="10">
        <f t="shared" si="14"/>
        <v>47.063492063492063</v>
      </c>
      <c r="CV16" s="10">
        <f t="shared" si="14"/>
        <v>11.042345276872965</v>
      </c>
      <c r="CW16" s="10">
        <f t="shared" si="14"/>
        <v>17.115384615384613</v>
      </c>
      <c r="CX16" s="10">
        <f t="shared" si="14"/>
        <v>17.64423076923077</v>
      </c>
      <c r="CY16" s="10">
        <f t="shared" si="14"/>
        <v>14.607843137254903</v>
      </c>
      <c r="CZ16" s="10">
        <f t="shared" ref="CZ16:DE16" si="15">CZ11/CZ12</f>
        <v>61.791044776119399</v>
      </c>
      <c r="DA16" s="10">
        <f t="shared" si="15"/>
        <v>56.277372262773724</v>
      </c>
      <c r="DB16" s="10">
        <f t="shared" si="15"/>
        <v>83.362831858407077</v>
      </c>
      <c r="DC16" s="10">
        <f t="shared" si="15"/>
        <v>46.065573770491802</v>
      </c>
      <c r="DD16" s="10">
        <f t="shared" si="15"/>
        <v>61.84</v>
      </c>
      <c r="DE16" s="10">
        <f t="shared" si="15"/>
        <v>86.75</v>
      </c>
      <c r="DF16" s="10">
        <f t="shared" ref="DF16:DS16" si="16">DF11/DF12</f>
        <v>18.880597014925371</v>
      </c>
      <c r="DG16" s="10">
        <f t="shared" si="16"/>
        <v>12.904564315352696</v>
      </c>
      <c r="DH16" s="10">
        <f t="shared" si="16"/>
        <v>12.397476340694007</v>
      </c>
      <c r="DI16" s="10">
        <f t="shared" si="16"/>
        <v>13.466666666666667</v>
      </c>
      <c r="DJ16" s="10">
        <f t="shared" si="16"/>
        <v>12.803347280334728</v>
      </c>
      <c r="DK16" s="10">
        <f t="shared" si="16"/>
        <v>13.539094650205762</v>
      </c>
      <c r="DL16" s="10">
        <f t="shared" si="16"/>
        <v>13.304721030042918</v>
      </c>
      <c r="DM16" s="10">
        <f t="shared" si="16"/>
        <v>12.263374485596707</v>
      </c>
      <c r="DN16" s="10">
        <f t="shared" si="16"/>
        <v>13.43891402714932</v>
      </c>
      <c r="DO16" s="10">
        <f t="shared" si="16"/>
        <v>11.666666666666666</v>
      </c>
      <c r="DP16" s="10">
        <f t="shared" si="16"/>
        <v>13.796296296296296</v>
      </c>
      <c r="DQ16" s="10">
        <f t="shared" si="16"/>
        <v>12.564102564102566</v>
      </c>
      <c r="DR16" s="10">
        <f t="shared" si="16"/>
        <v>11.570247933884298</v>
      </c>
      <c r="DS16" s="10">
        <f t="shared" si="16"/>
        <v>19.009900990099009</v>
      </c>
      <c r="DT16" s="10">
        <f t="shared" ref="DT16:DX16" si="17">DT11/DT12</f>
        <v>8.349834983498349</v>
      </c>
      <c r="DU16" s="10">
        <f t="shared" si="17"/>
        <v>5.2250489236790605</v>
      </c>
      <c r="DV16" s="10">
        <f t="shared" si="17"/>
        <v>9.9376947040498447</v>
      </c>
      <c r="DW16" s="10">
        <f t="shared" si="17"/>
        <v>14.54954954954955</v>
      </c>
      <c r="DX16" s="10">
        <f t="shared" si="17"/>
        <v>9.5652173913043477</v>
      </c>
      <c r="DY16" s="10">
        <f t="shared" ref="DY16:EI16" si="18">DY11/DY12</f>
        <v>5.2465753424657544</v>
      </c>
      <c r="DZ16" s="10">
        <f t="shared" si="18"/>
        <v>14.626920263350401</v>
      </c>
      <c r="EA16" s="10">
        <f t="shared" si="18"/>
        <v>13.13671875</v>
      </c>
      <c r="EB16" s="10">
        <f t="shared" si="18"/>
        <v>23.140929535232381</v>
      </c>
      <c r="EC16" s="10">
        <f t="shared" si="18"/>
        <v>11.711695040710584</v>
      </c>
      <c r="ED16" s="10">
        <f t="shared" si="18"/>
        <v>7.1003759398496236</v>
      </c>
      <c r="EE16" s="10">
        <f t="shared" si="18"/>
        <v>13.216632860040569</v>
      </c>
      <c r="EF16" s="10">
        <f t="shared" si="18"/>
        <v>2.4819726481558226</v>
      </c>
      <c r="EG16" s="10">
        <f t="shared" si="18"/>
        <v>14.715131933225631</v>
      </c>
      <c r="EH16" s="10">
        <f t="shared" si="18"/>
        <v>3.3341029023746702</v>
      </c>
      <c r="EI16" s="10">
        <f t="shared" si="18"/>
        <v>22.679951199674665</v>
      </c>
      <c r="EJ16" s="10">
        <f t="shared" ref="EJ16:EN16" si="19">EJ11/EJ12</f>
        <v>16.066350710900473</v>
      </c>
      <c r="EK16" s="10">
        <f t="shared" si="19"/>
        <v>17.612612612612612</v>
      </c>
      <c r="EL16" s="10">
        <f t="shared" si="19"/>
        <v>17.383177570093459</v>
      </c>
      <c r="EM16" s="10">
        <f t="shared" si="19"/>
        <v>15.000000000000002</v>
      </c>
      <c r="EN16" s="10">
        <f t="shared" si="19"/>
        <v>9.7066014669926659</v>
      </c>
      <c r="EO16" s="10">
        <f t="shared" ref="EO16:EZ16" si="20">EO11/EO12</f>
        <v>25.655172413793103</v>
      </c>
      <c r="EP16" s="10">
        <f t="shared" si="20"/>
        <v>32.578125</v>
      </c>
      <c r="EQ16" s="10">
        <f t="shared" si="20"/>
        <v>31.584905660377359</v>
      </c>
      <c r="ER16" s="10">
        <f t="shared" si="20"/>
        <v>46.285714285714285</v>
      </c>
      <c r="ES16" s="10">
        <f t="shared" si="20"/>
        <v>31.394422310756969</v>
      </c>
      <c r="ET16" s="10">
        <f t="shared" si="20"/>
        <v>33.028169014084511</v>
      </c>
      <c r="EU16" s="10">
        <f t="shared" si="20"/>
        <v>43.684210526315788</v>
      </c>
      <c r="EV16" s="10">
        <f t="shared" si="20"/>
        <v>29.523809523809526</v>
      </c>
      <c r="EW16" s="10">
        <f t="shared" si="20"/>
        <v>44.476744186046517</v>
      </c>
      <c r="EX16" s="10">
        <f t="shared" si="20"/>
        <v>49.798657718120808</v>
      </c>
      <c r="EY16" s="10">
        <f t="shared" si="20"/>
        <v>17.341040462427745</v>
      </c>
      <c r="EZ16" s="10">
        <f t="shared" si="20"/>
        <v>14.844720496894409</v>
      </c>
    </row>
    <row r="17" spans="1:156" s="10" customFormat="1" x14ac:dyDescent="0.25">
      <c r="A17" s="10" t="s">
        <v>235</v>
      </c>
      <c r="B17" s="10">
        <f t="shared" ref="B17:G17" si="21">B13/B11</f>
        <v>6.4516129032258064E-4</v>
      </c>
      <c r="C17" s="10">
        <f t="shared" si="21"/>
        <v>6.3576158940397351E-3</v>
      </c>
      <c r="D17" s="10">
        <f t="shared" si="21"/>
        <v>6.4581231079717462E-4</v>
      </c>
      <c r="E17" s="10">
        <f t="shared" si="21"/>
        <v>1.0633213859020311E-3</v>
      </c>
      <c r="F17" s="10">
        <f t="shared" si="21"/>
        <v>1.1218335343787696E-3</v>
      </c>
      <c r="G17" s="10">
        <f t="shared" si="21"/>
        <v>9.7893432465923167E-4</v>
      </c>
      <c r="H17" s="10">
        <f>H13/H11</f>
        <v>0.12658227848101267</v>
      </c>
      <c r="I17" s="10">
        <f t="shared" ref="I17:P17" si="22">I13/I11</f>
        <v>0.1967479674796748</v>
      </c>
      <c r="J17" s="10">
        <f t="shared" si="22"/>
        <v>0.2231404958677686</v>
      </c>
      <c r="K17" s="10">
        <f t="shared" si="22"/>
        <v>0.16363636363636364</v>
      </c>
      <c r="L17" s="10">
        <f t="shared" si="22"/>
        <v>0.13509933774834437</v>
      </c>
      <c r="M17" s="10">
        <f t="shared" si="22"/>
        <v>0.21951219512195122</v>
      </c>
      <c r="N17" s="10">
        <f t="shared" si="22"/>
        <v>0.17758369723435224</v>
      </c>
      <c r="O17" s="10">
        <f t="shared" si="22"/>
        <v>0.12871287128712872</v>
      </c>
      <c r="P17" s="10">
        <f t="shared" si="22"/>
        <v>0.14383561643835616</v>
      </c>
      <c r="Q17" s="10">
        <f t="shared" ref="Q17:X17" si="23">Q13/Q11</f>
        <v>0.19775280898876405</v>
      </c>
      <c r="R17" s="10">
        <f t="shared" si="23"/>
        <v>0.20656370656370657</v>
      </c>
      <c r="S17" s="10">
        <f t="shared" si="23"/>
        <v>0.1856079404466501</v>
      </c>
      <c r="T17" s="10">
        <f t="shared" si="23"/>
        <v>9.963702359346642E-2</v>
      </c>
      <c r="U17" s="10">
        <f t="shared" si="23"/>
        <v>0.16931106471816282</v>
      </c>
      <c r="V17" s="10">
        <f t="shared" si="23"/>
        <v>0.17568306010928961</v>
      </c>
      <c r="W17" s="10">
        <f t="shared" si="23"/>
        <v>0.15769980506822615</v>
      </c>
      <c r="X17" s="10">
        <f t="shared" si="23"/>
        <v>0.1731800766283525</v>
      </c>
      <c r="Y17" s="10">
        <f t="shared" ref="Y17:AK17" si="24">Y13/Y11</f>
        <v>7.9238095238095246E-2</v>
      </c>
      <c r="Z17" s="10">
        <f t="shared" si="24"/>
        <v>1.0288097043214555</v>
      </c>
      <c r="AA17" s="10">
        <f t="shared" si="24"/>
        <v>0.15444954128440369</v>
      </c>
      <c r="AB17" s="10">
        <f t="shared" si="24"/>
        <v>0.15162853297442799</v>
      </c>
      <c r="AC17" s="10">
        <f t="shared" si="24"/>
        <v>0.15679451358902718</v>
      </c>
      <c r="AD17" s="10">
        <f t="shared" si="24"/>
        <v>0.19775280898876405</v>
      </c>
      <c r="AE17" s="10">
        <f t="shared" si="24"/>
        <v>0.20656370656370657</v>
      </c>
      <c r="AF17" s="10">
        <f t="shared" si="24"/>
        <v>0.1856079404466501</v>
      </c>
      <c r="AG17" s="10">
        <f t="shared" si="24"/>
        <v>9.963702359346642E-2</v>
      </c>
      <c r="AH17" s="10">
        <f t="shared" si="24"/>
        <v>0.16931106471816282</v>
      </c>
      <c r="AI17" s="10">
        <f t="shared" si="24"/>
        <v>0.17568306010928961</v>
      </c>
      <c r="AJ17" s="10">
        <f t="shared" si="24"/>
        <v>0.15769980506822615</v>
      </c>
      <c r="AK17" s="10">
        <f t="shared" si="24"/>
        <v>0.1731800766283525</v>
      </c>
      <c r="AL17" s="10">
        <f t="shared" ref="AL17:AR17" si="25">AL13/AL11</f>
        <v>0.21169255928045791</v>
      </c>
      <c r="AM17" s="10">
        <f t="shared" si="25"/>
        <v>0.16540084388185652</v>
      </c>
      <c r="AN17" s="10">
        <f t="shared" si="25"/>
        <v>7.6843750000000002E-2</v>
      </c>
      <c r="AO17" s="10">
        <f t="shared" si="25"/>
        <v>0.17442542787286064</v>
      </c>
      <c r="AP17" s="10">
        <f t="shared" si="25"/>
        <v>0.10139254798645089</v>
      </c>
      <c r="AQ17" s="10">
        <f t="shared" si="25"/>
        <v>0.19830565909861064</v>
      </c>
      <c r="AR17" s="10">
        <f t="shared" si="25"/>
        <v>0.23511886849232619</v>
      </c>
      <c r="AS17" s="10">
        <f t="shared" ref="AS17:AW17" si="26">AS13/AS11</f>
        <v>4.443236189647673E-2</v>
      </c>
      <c r="AT17" s="10">
        <f t="shared" si="26"/>
        <v>3.2998614958448746E-2</v>
      </c>
      <c r="AU17" s="10">
        <f t="shared" si="26"/>
        <v>4.6895861148197597E-2</v>
      </c>
      <c r="AV17" s="10">
        <f t="shared" si="26"/>
        <v>3.472527472527473E-2</v>
      </c>
      <c r="AW17" s="10">
        <f t="shared" si="26"/>
        <v>1.743119266055046E-2</v>
      </c>
      <c r="AX17" s="10">
        <f t="shared" ref="AX17:BE17" si="27">AX13/AX11</f>
        <v>8.7730061349693259E-2</v>
      </c>
      <c r="AY17" s="10">
        <f t="shared" si="27"/>
        <v>0.16803519061583577</v>
      </c>
      <c r="AZ17" s="10">
        <f t="shared" si="27"/>
        <v>0.10218579234972677</v>
      </c>
      <c r="BA17" s="10">
        <f t="shared" si="27"/>
        <v>0.24016064257028111</v>
      </c>
      <c r="BB17" s="10">
        <f t="shared" si="27"/>
        <v>9.0495867768595029E-2</v>
      </c>
      <c r="BC17" s="10">
        <f t="shared" si="27"/>
        <v>0.12719298245614036</v>
      </c>
      <c r="BD17" s="10">
        <f t="shared" si="27"/>
        <v>2.8353140916808149E-2</v>
      </c>
      <c r="BE17" s="10">
        <f t="shared" si="27"/>
        <v>8.8842105263157903E-2</v>
      </c>
      <c r="BF17" s="10">
        <f t="shared" ref="BF17:BN17" si="28">BF13/BF11</f>
        <v>0.24322033898305084</v>
      </c>
      <c r="BG17" s="10">
        <f t="shared" si="28"/>
        <v>7.8134110787172015E-2</v>
      </c>
      <c r="BH17" s="10">
        <f t="shared" si="28"/>
        <v>3.9741750358680057E-2</v>
      </c>
      <c r="BI17" s="10">
        <f t="shared" si="28"/>
        <v>0.19999999999999998</v>
      </c>
      <c r="BJ17" s="10">
        <f t="shared" si="28"/>
        <v>0.10034013605442177</v>
      </c>
      <c r="BK17" s="10">
        <f t="shared" si="28"/>
        <v>4.4794952681388008E-2</v>
      </c>
      <c r="BL17" s="10">
        <f t="shared" si="28"/>
        <v>6.8555240793201133E-2</v>
      </c>
      <c r="BM17" s="10">
        <f t="shared" si="28"/>
        <v>4.7803617571059429E-2</v>
      </c>
      <c r="BN17" s="10">
        <f t="shared" si="28"/>
        <v>7.3972602739726029E-2</v>
      </c>
      <c r="BO17" s="10">
        <f t="shared" ref="BO17:BT17" si="29">BO13/BO11</f>
        <v>7.3943661971830985E-2</v>
      </c>
      <c r="BP17" s="10">
        <f t="shared" si="29"/>
        <v>1.9854280510018217E-2</v>
      </c>
      <c r="BQ17" s="10">
        <f t="shared" si="29"/>
        <v>0.13614718614718616</v>
      </c>
      <c r="BR17" s="10">
        <f t="shared" si="29"/>
        <v>0.10320855614973262</v>
      </c>
      <c r="BS17" s="10">
        <f t="shared" si="29"/>
        <v>0.18999999999999997</v>
      </c>
      <c r="BT17" s="10">
        <f t="shared" si="29"/>
        <v>0.16493827160493826</v>
      </c>
      <c r="BU17" s="10">
        <f t="shared" ref="BU17:BX17" si="30">BU13/BU11</f>
        <v>0.22010398613518198</v>
      </c>
      <c r="BV17" s="10">
        <f t="shared" si="30"/>
        <v>0.18451492537313433</v>
      </c>
      <c r="BW17" s="10">
        <f t="shared" si="30"/>
        <v>0.24985994397759104</v>
      </c>
      <c r="BX17" s="10">
        <f t="shared" si="30"/>
        <v>0.13974763406940063</v>
      </c>
      <c r="BY17" s="10">
        <f t="shared" ref="BY17:CB17" si="31">BY13/BY11</f>
        <v>0.1561441247647217</v>
      </c>
      <c r="BZ17" s="10">
        <f t="shared" si="31"/>
        <v>3.7450199203187255E-2</v>
      </c>
      <c r="CA17" s="10">
        <f t="shared" si="31"/>
        <v>4.3897637795275592E-2</v>
      </c>
      <c r="CB17" s="10">
        <f t="shared" si="31"/>
        <v>5.3658536585365853E-2</v>
      </c>
      <c r="CC17" s="10">
        <f t="shared" ref="CC17:CH17" si="32">CC13/CC11</f>
        <v>0.21140684410646388</v>
      </c>
      <c r="CD17" s="10">
        <f t="shared" si="32"/>
        <v>0.23813953488372094</v>
      </c>
      <c r="CE17" s="10">
        <f t="shared" si="32"/>
        <v>0.24739130434782608</v>
      </c>
      <c r="CF17" s="10">
        <f t="shared" si="32"/>
        <v>0.34393939393939393</v>
      </c>
      <c r="CG17" s="10">
        <f t="shared" si="32"/>
        <v>0.177007299270073</v>
      </c>
      <c r="CH17" s="10">
        <f t="shared" si="32"/>
        <v>0.2263358778625954</v>
      </c>
      <c r="CI17" s="10">
        <f t="shared" ref="CI17:CL17" si="33">CI13/CI11</f>
        <v>0.12361396303901435</v>
      </c>
      <c r="CJ17" s="10">
        <f t="shared" si="33"/>
        <v>0.11342248637939573</v>
      </c>
      <c r="CK17" s="10">
        <f t="shared" si="33"/>
        <v>4.6945337620578773E-2</v>
      </c>
      <c r="CL17" s="10">
        <f t="shared" si="33"/>
        <v>0.18735160802935463</v>
      </c>
      <c r="CM17" s="10">
        <f t="shared" ref="CM17:CO17" si="34">CM13/CM11</f>
        <v>0.23647798742138365</v>
      </c>
      <c r="CN17" s="10">
        <f t="shared" si="34"/>
        <v>0.13021148036253777</v>
      </c>
      <c r="CO17" s="10">
        <f t="shared" si="34"/>
        <v>8.1577767817122365E-2</v>
      </c>
      <c r="CP17" s="10">
        <f t="shared" ref="CP17:CY17" si="35">CP13/CP11</f>
        <v>0.12054329371816638</v>
      </c>
      <c r="CQ17" s="10">
        <f t="shared" si="35"/>
        <v>6.851595006934813E-2</v>
      </c>
      <c r="CR17" s="10">
        <f t="shared" si="35"/>
        <v>9.3350062735257228E-2</v>
      </c>
      <c r="CS17" s="10">
        <f t="shared" si="35"/>
        <v>1.4652509652509653E-3</v>
      </c>
      <c r="CT17" s="10">
        <f t="shared" si="35"/>
        <v>7.5791433891992559E-4</v>
      </c>
      <c r="CU17" s="10">
        <f t="shared" si="35"/>
        <v>0.12462057335581789</v>
      </c>
      <c r="CV17" s="10">
        <f t="shared" si="35"/>
        <v>0.23805309734513275</v>
      </c>
      <c r="CW17" s="10">
        <f t="shared" si="35"/>
        <v>9.3539325842696627E-2</v>
      </c>
      <c r="CX17" s="10">
        <f t="shared" si="35"/>
        <v>7.3024523160762939E-2</v>
      </c>
      <c r="CY17" s="10">
        <f t="shared" si="35"/>
        <v>7.6174496644295306E-2</v>
      </c>
      <c r="CZ17" s="10">
        <f t="shared" ref="CZ17:DE17" si="36">CZ13/CZ11</f>
        <v>0.14734299516908211</v>
      </c>
      <c r="DA17" s="10">
        <f t="shared" si="36"/>
        <v>0.12295719844357976</v>
      </c>
      <c r="DB17" s="10">
        <f t="shared" si="36"/>
        <v>6.6454352441613587E-2</v>
      </c>
      <c r="DC17" s="10">
        <f t="shared" si="36"/>
        <v>0.15195729537366548</v>
      </c>
      <c r="DD17" s="10">
        <f t="shared" si="36"/>
        <v>0.11992238033635189</v>
      </c>
      <c r="DE17" s="10">
        <f t="shared" si="36"/>
        <v>9.0682036503362151E-2</v>
      </c>
      <c r="DF17" s="10">
        <f t="shared" ref="DF17:DS17" si="37">DF13/DF11</f>
        <v>7.1146245059288543E-2</v>
      </c>
      <c r="DG17" s="10">
        <f t="shared" si="37"/>
        <v>0.18488745980707397</v>
      </c>
      <c r="DH17" s="10">
        <f t="shared" si="37"/>
        <v>0.16132315521628499</v>
      </c>
      <c r="DI17" s="10">
        <f t="shared" si="37"/>
        <v>0.19372937293729373</v>
      </c>
      <c r="DJ17" s="10">
        <f t="shared" si="37"/>
        <v>0.18333333333333335</v>
      </c>
      <c r="DK17" s="10">
        <f t="shared" si="37"/>
        <v>0.18024316109422492</v>
      </c>
      <c r="DL17" s="10">
        <f t="shared" si="37"/>
        <v>0.1270967741935484</v>
      </c>
      <c r="DM17" s="10">
        <f t="shared" si="37"/>
        <v>0.18590604026845636</v>
      </c>
      <c r="DN17" s="10">
        <f t="shared" si="37"/>
        <v>0.17912457912457913</v>
      </c>
      <c r="DO17" s="10">
        <f t="shared" si="37"/>
        <v>0.18153310104529619</v>
      </c>
      <c r="DP17" s="10">
        <f t="shared" si="37"/>
        <v>0.14932885906040269</v>
      </c>
      <c r="DQ17" s="10">
        <f t="shared" si="37"/>
        <v>0.1901360544217687</v>
      </c>
      <c r="DR17" s="10">
        <f t="shared" si="37"/>
        <v>0.10642857142857143</v>
      </c>
      <c r="DS17" s="10">
        <f t="shared" si="37"/>
        <v>0.14114583333333333</v>
      </c>
      <c r="DT17" s="10">
        <f t="shared" ref="DT17:DX17" si="38">DT13/DT11</f>
        <v>0.16561264822134386</v>
      </c>
      <c r="DU17" s="10">
        <f t="shared" si="38"/>
        <v>0.19288389513108614</v>
      </c>
      <c r="DV17" s="10">
        <f t="shared" si="38"/>
        <v>0.13605015673981191</v>
      </c>
      <c r="DW17" s="10">
        <f t="shared" si="38"/>
        <v>0.11021671826625387</v>
      </c>
      <c r="DX17" s="10">
        <f t="shared" si="38"/>
        <v>1.836898395721925E-2</v>
      </c>
      <c r="DY17" s="10">
        <f t="shared" ref="DY17:EI17" si="39">DY13/DY11</f>
        <v>6.0574412532637074E-2</v>
      </c>
      <c r="DZ17" s="10">
        <f t="shared" si="39"/>
        <v>0.17351837959489874</v>
      </c>
      <c r="EA17" s="10">
        <f t="shared" si="39"/>
        <v>0.19307166220636338</v>
      </c>
      <c r="EB17" s="10">
        <f t="shared" si="39"/>
        <v>2.0127416045783393E-2</v>
      </c>
      <c r="EC17" s="10">
        <f t="shared" si="39"/>
        <v>0.20088481592668669</v>
      </c>
      <c r="ED17" s="10">
        <f t="shared" si="39"/>
        <v>0.1991316778736697</v>
      </c>
      <c r="EE17" s="10">
        <f t="shared" si="39"/>
        <v>0.12124374597133122</v>
      </c>
      <c r="EF17" s="10">
        <f t="shared" si="39"/>
        <v>0.18316914342962098</v>
      </c>
      <c r="EG17" s="10">
        <f t="shared" si="39"/>
        <v>0.17682792944448511</v>
      </c>
      <c r="EH17" s="10">
        <f t="shared" si="39"/>
        <v>9.4272430507468585E-2</v>
      </c>
      <c r="EI17" s="10">
        <f t="shared" si="39"/>
        <v>9.5248341402187547E-2</v>
      </c>
      <c r="EJ17" s="10">
        <f t="shared" ref="EJ17:EN17" si="40">EJ13/EJ11</f>
        <v>0.22713864306784662</v>
      </c>
      <c r="EK17" s="10">
        <f t="shared" si="40"/>
        <v>0.22276214833759589</v>
      </c>
      <c r="EL17" s="10">
        <f t="shared" si="40"/>
        <v>0.22741935483870968</v>
      </c>
      <c r="EM17" s="10">
        <f t="shared" si="40"/>
        <v>0.23363095238095238</v>
      </c>
      <c r="EN17" s="10">
        <f t="shared" si="40"/>
        <v>0.21838790931989926</v>
      </c>
      <c r="EO17" s="10">
        <f t="shared" ref="EO17:EZ17" si="41">EO13/EO11</f>
        <v>0.15618279569892474</v>
      </c>
      <c r="EP17" s="10">
        <f t="shared" si="41"/>
        <v>8.189448441247002E-2</v>
      </c>
      <c r="EQ17" s="10">
        <f t="shared" si="41"/>
        <v>7.6583034647550771E-2</v>
      </c>
      <c r="ER17" s="10">
        <f t="shared" si="41"/>
        <v>7.7932098765432098E-2</v>
      </c>
      <c r="ES17" s="10">
        <f t="shared" si="41"/>
        <v>8.8578680203045684E-2</v>
      </c>
      <c r="ET17" s="10">
        <f t="shared" si="41"/>
        <v>0.12686567164179105</v>
      </c>
      <c r="EU17" s="10">
        <f t="shared" si="41"/>
        <v>8.2771084337349407E-2</v>
      </c>
      <c r="EV17" s="10">
        <f t="shared" si="41"/>
        <v>0.14086021505376342</v>
      </c>
      <c r="EW17" s="10">
        <f t="shared" si="41"/>
        <v>0.10640522875816995</v>
      </c>
      <c r="EX17" s="10">
        <f t="shared" si="41"/>
        <v>0.10283018867924527</v>
      </c>
      <c r="EY17" s="10">
        <f t="shared" si="41"/>
        <v>0.18033333333333335</v>
      </c>
      <c r="EZ17" s="10">
        <f t="shared" si="41"/>
        <v>7.5732217573221766E-2</v>
      </c>
    </row>
    <row r="18" spans="1:156" s="10" customFormat="1" x14ac:dyDescent="0.25">
      <c r="A18" s="10" t="s">
        <v>236</v>
      </c>
      <c r="B18" s="10">
        <v>2.92</v>
      </c>
      <c r="C18" s="10">
        <v>2.02</v>
      </c>
      <c r="D18" s="10">
        <v>2.84</v>
      </c>
      <c r="E18" s="10">
        <v>4.1900000000000004</v>
      </c>
      <c r="F18" s="10">
        <v>3.14</v>
      </c>
      <c r="G18" s="10">
        <v>4.1100000000000003</v>
      </c>
      <c r="H18" s="10">
        <f>(H14/0.237)/(H15/0.17)</f>
        <v>16.533312496744287</v>
      </c>
      <c r="I18" s="10">
        <f t="shared" ref="I18:P18" si="42">(I14/0.237)/(I15/0.17)</f>
        <v>6.9688412852969828</v>
      </c>
      <c r="J18" s="10">
        <f t="shared" si="42"/>
        <v>5.2969814995131461</v>
      </c>
      <c r="K18" s="10">
        <f t="shared" si="42"/>
        <v>5.156118143459917</v>
      </c>
      <c r="L18" s="10">
        <f t="shared" si="42"/>
        <v>6.0383582662063686</v>
      </c>
      <c r="M18" s="10">
        <f t="shared" si="42"/>
        <v>7.9363252780974305</v>
      </c>
      <c r="N18" s="10">
        <f t="shared" si="42"/>
        <v>4.9259855001515263</v>
      </c>
      <c r="O18" s="10">
        <f t="shared" si="42"/>
        <v>7.5592340149302188</v>
      </c>
      <c r="P18" s="10">
        <f t="shared" si="42"/>
        <v>9.1328900822571715</v>
      </c>
      <c r="Q18" s="10">
        <f t="shared" ref="Q18:X18" si="43">(Q14/0.237)/(Q15/0.17)</f>
        <v>5.5131289883879075</v>
      </c>
      <c r="R18" s="10">
        <f t="shared" si="43"/>
        <v>5.192168493900394</v>
      </c>
      <c r="S18" s="10">
        <f t="shared" si="43"/>
        <v>5.5360050422816327</v>
      </c>
      <c r="T18" s="10">
        <f t="shared" si="43"/>
        <v>5.8220279654121976</v>
      </c>
      <c r="U18" s="10">
        <f t="shared" si="43"/>
        <v>5.538642311595364</v>
      </c>
      <c r="V18" s="10">
        <f t="shared" si="43"/>
        <v>6.3647709039044393</v>
      </c>
      <c r="W18" s="10">
        <f t="shared" si="43"/>
        <v>5.6008323218311089</v>
      </c>
      <c r="X18" s="10">
        <f t="shared" si="43"/>
        <v>5.6270915175323744</v>
      </c>
      <c r="Y18" s="10">
        <f t="shared" ref="Y18:AK18" si="44">(Y14/0.237)/(Y15/0.17)</f>
        <v>4.0005640529770288</v>
      </c>
      <c r="Z18" s="10">
        <f t="shared" si="44"/>
        <v>11.731341218786751</v>
      </c>
      <c r="AA18" s="10">
        <f t="shared" si="44"/>
        <v>8.8855309767395791</v>
      </c>
      <c r="AB18" s="10">
        <f t="shared" si="44"/>
        <v>8.1924376246489494</v>
      </c>
      <c r="AC18" s="10">
        <f t="shared" si="44"/>
        <v>5.7323030600958589</v>
      </c>
      <c r="AD18" s="10">
        <f t="shared" si="44"/>
        <v>5.5131289883879075</v>
      </c>
      <c r="AE18" s="10">
        <f t="shared" si="44"/>
        <v>5.192168493900394</v>
      </c>
      <c r="AF18" s="10">
        <f t="shared" si="44"/>
        <v>5.5360050422816327</v>
      </c>
      <c r="AG18" s="10">
        <f t="shared" si="44"/>
        <v>5.8220279654121976</v>
      </c>
      <c r="AH18" s="10">
        <f t="shared" si="44"/>
        <v>5.538642311595364</v>
      </c>
      <c r="AI18" s="10">
        <f t="shared" si="44"/>
        <v>6.3647709039044393</v>
      </c>
      <c r="AJ18" s="10">
        <f t="shared" si="44"/>
        <v>5.6008323218311089</v>
      </c>
      <c r="AK18" s="10">
        <f t="shared" si="44"/>
        <v>5.6270915175323744</v>
      </c>
      <c r="AL18" s="10">
        <f t="shared" ref="AL18:AR18" si="45">(AL14/0.237)/(AL15/0.17)</f>
        <v>2.3554116377195569</v>
      </c>
      <c r="AM18" s="10">
        <f t="shared" si="45"/>
        <v>5.4346291875009394</v>
      </c>
      <c r="AN18" s="10">
        <f t="shared" si="45"/>
        <v>4.5874355368026256</v>
      </c>
      <c r="AO18" s="10">
        <f t="shared" si="45"/>
        <v>4.4496483825597757</v>
      </c>
      <c r="AP18" s="10">
        <f t="shared" si="45"/>
        <v>4.5849013570532575</v>
      </c>
      <c r="AQ18" s="10">
        <f t="shared" si="45"/>
        <v>7.4618412482655128</v>
      </c>
      <c r="AR18" s="10">
        <f t="shared" si="45"/>
        <v>8.2398654061849061</v>
      </c>
      <c r="AS18" s="10">
        <f t="shared" ref="AS18:AW18" si="46">(AS14/0.237)/(AS15/0.17)</f>
        <v>3.3993762612364709</v>
      </c>
      <c r="AT18" s="10">
        <f t="shared" si="46"/>
        <v>3.7012658227848108</v>
      </c>
      <c r="AU18" s="10">
        <f t="shared" si="46"/>
        <v>4.0455696202531648</v>
      </c>
      <c r="AV18" s="10">
        <f t="shared" si="46"/>
        <v>3.9318643538052824</v>
      </c>
      <c r="AW18" s="10">
        <f t="shared" si="46"/>
        <v>2.8365937859608747</v>
      </c>
      <c r="AX18" s="10">
        <f t="shared" ref="AX18:BE18" si="47">(AX14/0.237)/(AX15/0.17)</f>
        <v>5.1068611263988268</v>
      </c>
      <c r="AY18" s="10">
        <f t="shared" si="47"/>
        <v>5.470928985196311</v>
      </c>
      <c r="AZ18" s="10">
        <f t="shared" si="47"/>
        <v>6.4712896716198882</v>
      </c>
      <c r="BA18" s="10">
        <f t="shared" si="47"/>
        <v>3.7888131559017646</v>
      </c>
      <c r="BB18" s="10">
        <f t="shared" si="47"/>
        <v>4.0936794101351071</v>
      </c>
      <c r="BC18" s="10">
        <f t="shared" si="47"/>
        <v>7.128443011767172</v>
      </c>
      <c r="BD18" s="10">
        <f t="shared" si="47"/>
        <v>5.1568023719922458</v>
      </c>
      <c r="BE18" s="10">
        <f t="shared" si="47"/>
        <v>5.5481735319486214</v>
      </c>
      <c r="BF18" s="10">
        <f t="shared" ref="BF18:BN18" si="48">(BF14/0.237)/(BF15/0.17)</f>
        <v>7.3465360010888796</v>
      </c>
      <c r="BG18" s="10">
        <f t="shared" si="48"/>
        <v>6.2822315986872956</v>
      </c>
      <c r="BH18" s="10">
        <f t="shared" si="48"/>
        <v>6.3609585224106366</v>
      </c>
      <c r="BI18" s="10">
        <f t="shared" si="48"/>
        <v>10.716282852930712</v>
      </c>
      <c r="BJ18" s="10">
        <f t="shared" si="48"/>
        <v>9.9318403115871483</v>
      </c>
      <c r="BK18" s="10">
        <f t="shared" si="48"/>
        <v>10.759493670886078</v>
      </c>
      <c r="BL18" s="10">
        <f t="shared" si="48"/>
        <v>11.414719246997729</v>
      </c>
      <c r="BM18" s="10">
        <f t="shared" si="48"/>
        <v>11.19934718573362</v>
      </c>
      <c r="BN18" s="10">
        <f t="shared" si="48"/>
        <v>14.345991561181435</v>
      </c>
      <c r="BO18" s="10">
        <f t="shared" ref="BO18:BT18" si="49">(BO14/0.237)/(BO15/0.17)</f>
        <v>4.7136829415310428</v>
      </c>
      <c r="BP18" s="10">
        <f t="shared" si="49"/>
        <v>4.6831955922865021</v>
      </c>
      <c r="BQ18" s="10">
        <f t="shared" si="49"/>
        <v>5.2526662015349359</v>
      </c>
      <c r="BR18" s="10">
        <f t="shared" si="49"/>
        <v>4.7819971870604787</v>
      </c>
      <c r="BS18" s="10">
        <f t="shared" si="49"/>
        <v>5.5690961029431039</v>
      </c>
      <c r="BT18" s="10">
        <f t="shared" si="49"/>
        <v>5.1465440578229362</v>
      </c>
      <c r="BU18" s="10">
        <f t="shared" ref="BU18:BX18" si="50">(BU14/0.237)/(BU15/0.17)</f>
        <v>6.9282478930640004</v>
      </c>
      <c r="BV18" s="10">
        <f t="shared" si="50"/>
        <v>6.608518185573022</v>
      </c>
      <c r="BW18" s="10">
        <f t="shared" si="50"/>
        <v>8.3720637319730464</v>
      </c>
      <c r="BX18" s="10">
        <f t="shared" si="50"/>
        <v>10.736204723546496</v>
      </c>
      <c r="BY18" s="10">
        <f t="shared" ref="BY18:CB18" si="51">(BY14/0.237)/(BY15/0.17)</f>
        <v>7.2714486638537279</v>
      </c>
      <c r="BZ18" s="10">
        <f t="shared" si="51"/>
        <v>12.875527426160339</v>
      </c>
      <c r="CA18" s="10">
        <f t="shared" si="51"/>
        <v>12.412401394239589</v>
      </c>
      <c r="CB18" s="10">
        <f t="shared" si="51"/>
        <v>7.564250095895666</v>
      </c>
      <c r="CC18" s="10">
        <f t="shared" ref="CC18:CH18" si="52">(CC14/0.237)/(CC15/0.17)</f>
        <v>5.6369603205046239</v>
      </c>
      <c r="CD18" s="10">
        <f t="shared" si="52"/>
        <v>5.6707268529575687</v>
      </c>
      <c r="CE18" s="10">
        <f t="shared" si="52"/>
        <v>6.0771214252226926</v>
      </c>
      <c r="CF18" s="10">
        <f t="shared" si="52"/>
        <v>6.4492340441707547</v>
      </c>
      <c r="CG18" s="10">
        <f t="shared" si="52"/>
        <v>6.1053871062702401</v>
      </c>
      <c r="CH18" s="10">
        <f t="shared" si="52"/>
        <v>7.7482736376807004</v>
      </c>
      <c r="CI18" s="10">
        <f t="shared" ref="CI18:CL18" si="53">(CI14/0.237)/(CI15/0.17)</f>
        <v>5.0122498979175178</v>
      </c>
      <c r="CJ18" s="10">
        <f t="shared" si="53"/>
        <v>4.9192742310832367</v>
      </c>
      <c r="CK18" s="10">
        <f t="shared" si="53"/>
        <v>5.5730266842958267</v>
      </c>
      <c r="CL18" s="10">
        <f t="shared" si="53"/>
        <v>5.6173477631125541</v>
      </c>
      <c r="CM18" s="10">
        <f t="shared" ref="CM18:CO18" si="54">(CM14/0.237)/(CM15/0.17)</f>
        <v>6.741223219040597</v>
      </c>
      <c r="CN18" s="10">
        <f t="shared" si="54"/>
        <v>2.780066412004095</v>
      </c>
      <c r="CO18" s="10">
        <f t="shared" si="54"/>
        <v>5.3445850914205355</v>
      </c>
      <c r="CP18" s="10">
        <f t="shared" ref="CP18:CY18" si="55">(CP14/0.237)/(CP15/0.17)</f>
        <v>5.082018380440438</v>
      </c>
      <c r="CQ18" s="10">
        <f t="shared" si="55"/>
        <v>2.7921728541896758</v>
      </c>
      <c r="CR18" s="10">
        <f t="shared" si="55"/>
        <v>2.6769807782466009</v>
      </c>
      <c r="CS18" s="10">
        <f t="shared" si="55"/>
        <v>2.480381718522024</v>
      </c>
      <c r="CT18" s="10">
        <f t="shared" si="55"/>
        <v>2.5956955954223964</v>
      </c>
      <c r="CU18" s="10">
        <f t="shared" si="55"/>
        <v>4.0744567869341832</v>
      </c>
      <c r="CV18" s="10">
        <f t="shared" si="55"/>
        <v>5.634440163884304</v>
      </c>
      <c r="CW18" s="10">
        <f t="shared" si="55"/>
        <v>5.4541212156565368</v>
      </c>
      <c r="CX18" s="10">
        <f t="shared" si="55"/>
        <v>5.0957481337228181</v>
      </c>
      <c r="CY18" s="10">
        <f t="shared" si="55"/>
        <v>5.2137052664478825</v>
      </c>
      <c r="CZ18" s="10">
        <f t="shared" ref="CZ18:DE18" si="56">(CZ14/0.237)/(CZ15/0.17)</f>
        <v>7.8073423462211897</v>
      </c>
      <c r="DA18" s="10">
        <f t="shared" si="56"/>
        <v>7.7905384636879331</v>
      </c>
      <c r="DB18" s="10">
        <f t="shared" si="56"/>
        <v>8.3962973865829333</v>
      </c>
      <c r="DC18" s="10">
        <f t="shared" si="56"/>
        <v>7.3183943437107999</v>
      </c>
      <c r="DD18" s="10">
        <f t="shared" si="56"/>
        <v>8.0317347120698894</v>
      </c>
      <c r="DE18" s="10">
        <f t="shared" si="56"/>
        <v>7.6178327282242506</v>
      </c>
      <c r="DF18" s="10">
        <f t="shared" ref="DF18:DS18" si="57">(DF14/0.237)/(DF15/0.17)</f>
        <v>8.8184141675362593</v>
      </c>
      <c r="DG18" s="10">
        <f t="shared" si="57"/>
        <v>3.9076768058441971</v>
      </c>
      <c r="DH18" s="10">
        <f t="shared" si="57"/>
        <v>3.6556590066371428</v>
      </c>
      <c r="DI18" s="10">
        <f t="shared" si="57"/>
        <v>4.3963522526201171</v>
      </c>
      <c r="DJ18" s="10">
        <f t="shared" si="57"/>
        <v>4.1147417656101792</v>
      </c>
      <c r="DK18" s="10">
        <f t="shared" si="57"/>
        <v>4.0191104762842942</v>
      </c>
      <c r="DL18" s="10">
        <f t="shared" si="57"/>
        <v>4.5515394912985281</v>
      </c>
      <c r="DM18" s="10">
        <f t="shared" si="57"/>
        <v>3.4832893179127589</v>
      </c>
      <c r="DN18" s="10">
        <f t="shared" si="57"/>
        <v>3.5728610161877721</v>
      </c>
      <c r="DO18" s="10">
        <f t="shared" si="57"/>
        <v>3.4145425119935267</v>
      </c>
      <c r="DP18" s="10">
        <f t="shared" si="57"/>
        <v>3.5728610161877721</v>
      </c>
      <c r="DQ18" s="10">
        <f t="shared" si="57"/>
        <v>3.3126198695818947</v>
      </c>
      <c r="DR18" s="10">
        <f t="shared" si="57"/>
        <v>2.5564656242243737</v>
      </c>
      <c r="DS18" s="10">
        <f t="shared" si="57"/>
        <v>3.36818932305999</v>
      </c>
      <c r="DT18" s="10">
        <f t="shared" ref="DT18:DX18" si="58">(DT14/0.237)/(DT15/0.17)</f>
        <v>2.652735125958106</v>
      </c>
      <c r="DU18" s="10">
        <f t="shared" si="58"/>
        <v>1.1659116887515346</v>
      </c>
      <c r="DV18" s="10">
        <f t="shared" si="58"/>
        <v>2.9049515622330015</v>
      </c>
      <c r="DW18" s="10">
        <f t="shared" si="58"/>
        <v>5.4609227136184471</v>
      </c>
      <c r="DX18" s="10">
        <f t="shared" si="58"/>
        <v>4.0767386091127102</v>
      </c>
      <c r="DY18" s="10">
        <f t="shared" ref="DY18:EI18" si="59">(DY14/0.237)/(DY15/0.17)</f>
        <v>7.5012515197024969</v>
      </c>
      <c r="DZ18" s="10">
        <f t="shared" si="59"/>
        <v>3.6426131634088237</v>
      </c>
      <c r="EA18" s="10">
        <f t="shared" si="59"/>
        <v>3.1561181434599157</v>
      </c>
      <c r="EB18" s="10">
        <f t="shared" si="59"/>
        <v>4.7070718855120663</v>
      </c>
      <c r="EC18" s="10">
        <f t="shared" si="59"/>
        <v>4.2574413731737426</v>
      </c>
      <c r="ED18" s="10">
        <f t="shared" si="59"/>
        <v>3.3730454206999259</v>
      </c>
      <c r="EE18" s="10">
        <f t="shared" si="59"/>
        <v>3.4367003880500908</v>
      </c>
      <c r="EF18" s="10">
        <f t="shared" si="59"/>
        <v>3.4955359872806215</v>
      </c>
      <c r="EG18" s="10">
        <f t="shared" si="59"/>
        <v>3.3331397824488063</v>
      </c>
      <c r="EH18" s="10">
        <f t="shared" si="59"/>
        <v>1.698739879119626</v>
      </c>
      <c r="EI18" s="10">
        <f t="shared" si="59"/>
        <v>8.296169497124497</v>
      </c>
      <c r="EJ18" s="10">
        <f t="shared" ref="EJ18:EN18" si="60">(EJ14/0.237)/(EJ15/0.17)</f>
        <v>6.4618798195838796</v>
      </c>
      <c r="EK18" s="10">
        <f t="shared" si="60"/>
        <v>6.2621391735315797</v>
      </c>
      <c r="EL18" s="10">
        <f t="shared" si="60"/>
        <v>5.7441121589591013</v>
      </c>
      <c r="EM18" s="10">
        <f t="shared" si="60"/>
        <v>5.7159810126582284</v>
      </c>
      <c r="EN18" s="10">
        <f t="shared" si="60"/>
        <v>3.5109042579472134</v>
      </c>
      <c r="EO18" s="10">
        <f t="shared" ref="EO18:EZ18" si="61">(EO14/0.237)/(EO15/0.17)</f>
        <v>7.2714486638537279</v>
      </c>
      <c r="EP18" s="10">
        <f t="shared" si="61"/>
        <v>4.6072703667640384</v>
      </c>
      <c r="EQ18" s="10">
        <f t="shared" si="61"/>
        <v>4.2497543494595691</v>
      </c>
      <c r="ER18" s="10">
        <f t="shared" si="61"/>
        <v>6.2431629942178475</v>
      </c>
      <c r="ES18" s="10">
        <f t="shared" si="61"/>
        <v>4.3579332855664363</v>
      </c>
      <c r="ET18" s="10">
        <f t="shared" si="61"/>
        <v>7.3193834495823653</v>
      </c>
      <c r="EU18" s="10">
        <f t="shared" si="61"/>
        <v>4.9247433717488525</v>
      </c>
      <c r="EV18" s="10">
        <f t="shared" si="61"/>
        <v>6.5663244956651354</v>
      </c>
      <c r="EW18" s="10">
        <f t="shared" si="61"/>
        <v>6.6301744782757446</v>
      </c>
      <c r="EX18" s="10">
        <f t="shared" si="61"/>
        <v>7.750686715940307</v>
      </c>
      <c r="EY18" s="10">
        <f t="shared" si="61"/>
        <v>7.2481056840524021</v>
      </c>
      <c r="EZ18" s="10">
        <f t="shared" si="61"/>
        <v>7.0810342962241704</v>
      </c>
    </row>
    <row r="19" spans="1:156" s="10" customFormat="1" x14ac:dyDescent="0.25">
      <c r="A19" s="10" t="s">
        <v>237</v>
      </c>
      <c r="B19" s="10">
        <f>B14/B15</f>
        <v>6.2087912087912089</v>
      </c>
      <c r="C19" s="10">
        <f t="shared" ref="C19:BG19" si="62">C14/C15</f>
        <v>4.6511627906976747</v>
      </c>
      <c r="D19" s="10">
        <f t="shared" si="62"/>
        <v>6.1016949152542379</v>
      </c>
      <c r="E19" s="10">
        <f t="shared" si="62"/>
        <v>4.3343653250773997</v>
      </c>
      <c r="F19" s="10">
        <f t="shared" si="62"/>
        <v>2.9887640449438204</v>
      </c>
      <c r="G19" s="10">
        <f t="shared" si="62"/>
        <v>4.215686274509804</v>
      </c>
      <c r="H19" s="10">
        <f t="shared" si="62"/>
        <v>23.049382716049383</v>
      </c>
      <c r="I19" s="10">
        <f t="shared" si="62"/>
        <v>9.7153846153846164</v>
      </c>
      <c r="J19" s="10">
        <f t="shared" si="62"/>
        <v>7.384615384615385</v>
      </c>
      <c r="K19" s="10">
        <f t="shared" si="62"/>
        <v>7.1882352941176473</v>
      </c>
      <c r="L19" s="10">
        <f t="shared" si="62"/>
        <v>8.4181818181818198</v>
      </c>
      <c r="M19" s="10">
        <f t="shared" si="62"/>
        <v>11.064171122994653</v>
      </c>
      <c r="N19" s="10">
        <f t="shared" si="62"/>
        <v>6.8674033149171265</v>
      </c>
      <c r="O19" s="10">
        <f t="shared" si="62"/>
        <v>10.538461538461538</v>
      </c>
      <c r="P19" s="10">
        <f t="shared" si="62"/>
        <v>12.732323232323234</v>
      </c>
      <c r="Q19" s="10">
        <f t="shared" si="62"/>
        <v>7.6859504132231411</v>
      </c>
      <c r="R19" s="10">
        <f t="shared" si="62"/>
        <v>7.2384937238493725</v>
      </c>
      <c r="S19" s="10">
        <f t="shared" si="62"/>
        <v>7.7178423236514524</v>
      </c>
      <c r="T19" s="10">
        <f t="shared" si="62"/>
        <v>8.1165919282511219</v>
      </c>
      <c r="U19" s="10">
        <f t="shared" si="62"/>
        <v>7.7215189873417724</v>
      </c>
      <c r="V19" s="10">
        <f t="shared" si="62"/>
        <v>8.873239436619718</v>
      </c>
      <c r="W19" s="10">
        <f t="shared" si="62"/>
        <v>7.8082191780821928</v>
      </c>
      <c r="X19" s="10">
        <f t="shared" si="62"/>
        <v>7.8448275862068968</v>
      </c>
      <c r="Y19" s="10">
        <f t="shared" si="62"/>
        <v>5.5772569444444446</v>
      </c>
      <c r="Z19" s="10">
        <f t="shared" si="62"/>
        <v>16.354869816779171</v>
      </c>
      <c r="AA19" s="10">
        <f t="shared" si="62"/>
        <v>12.387475538160469</v>
      </c>
      <c r="AB19" s="10">
        <f t="shared" si="62"/>
        <v>11.42122186495177</v>
      </c>
      <c r="AC19" s="10">
        <f t="shared" si="62"/>
        <v>7.9915048543689329</v>
      </c>
      <c r="AD19" s="10">
        <f t="shared" si="62"/>
        <v>7.6859504132231411</v>
      </c>
      <c r="AE19" s="10">
        <f t="shared" si="62"/>
        <v>7.2384937238493725</v>
      </c>
      <c r="AF19" s="10">
        <f t="shared" si="62"/>
        <v>7.7178423236514524</v>
      </c>
      <c r="AG19" s="10">
        <f t="shared" si="62"/>
        <v>8.1165919282511219</v>
      </c>
      <c r="AH19" s="10">
        <f t="shared" si="62"/>
        <v>7.7215189873417724</v>
      </c>
      <c r="AI19" s="10">
        <f t="shared" si="62"/>
        <v>8.873239436619718</v>
      </c>
      <c r="AJ19" s="10">
        <f t="shared" si="62"/>
        <v>7.8082191780821928</v>
      </c>
      <c r="AK19" s="10">
        <f t="shared" si="62"/>
        <v>7.8448275862068968</v>
      </c>
      <c r="AL19" s="10">
        <f t="shared" si="62"/>
        <v>3.2837209302325583</v>
      </c>
      <c r="AM19" s="10">
        <f t="shared" si="62"/>
        <v>7.5765124555160135</v>
      </c>
      <c r="AN19" s="10">
        <f t="shared" si="62"/>
        <v>6.3954248366013076</v>
      </c>
      <c r="AO19" s="10">
        <f t="shared" si="62"/>
        <v>6.2033333333333331</v>
      </c>
      <c r="AP19" s="10">
        <f t="shared" si="62"/>
        <v>6.3918918918918921</v>
      </c>
      <c r="AQ19" s="10">
        <f t="shared" si="62"/>
        <v>10.40268456375839</v>
      </c>
      <c r="AR19" s="10">
        <f t="shared" si="62"/>
        <v>11.487341772151897</v>
      </c>
      <c r="AS19" s="10">
        <f t="shared" si="62"/>
        <v>4.7391304347826084</v>
      </c>
      <c r="AT19" s="10">
        <f t="shared" si="62"/>
        <v>5.16</v>
      </c>
      <c r="AU19" s="10">
        <f t="shared" si="62"/>
        <v>5.64</v>
      </c>
      <c r="AV19" s="10">
        <f t="shared" si="62"/>
        <v>5.481481481481481</v>
      </c>
      <c r="AW19" s="10">
        <f t="shared" si="62"/>
        <v>3.9545454545454546</v>
      </c>
      <c r="AX19" s="10">
        <f t="shared" si="62"/>
        <v>7.1195652173913038</v>
      </c>
      <c r="AY19" s="10">
        <f t="shared" si="62"/>
        <v>7.6271186440677967</v>
      </c>
      <c r="AZ19" s="10">
        <f t="shared" si="62"/>
        <v>9.0217391304347831</v>
      </c>
      <c r="BA19" s="10">
        <f t="shared" si="62"/>
        <v>5.2820512820512828</v>
      </c>
      <c r="BB19" s="10">
        <f t="shared" si="62"/>
        <v>5.7070707070707076</v>
      </c>
      <c r="BC19" s="10">
        <f t="shared" si="62"/>
        <v>9.9378881987577632</v>
      </c>
      <c r="BD19" s="10">
        <f t="shared" si="62"/>
        <v>7.1891891891891895</v>
      </c>
      <c r="BE19" s="10">
        <f t="shared" si="62"/>
        <v>7.7348066298342539</v>
      </c>
      <c r="BF19" s="10">
        <f t="shared" si="62"/>
        <v>10.241935483870968</v>
      </c>
      <c r="BG19" s="10">
        <f t="shared" si="62"/>
        <v>8.7581699346405237</v>
      </c>
      <c r="BH19" s="10">
        <f t="shared" ref="BH19:DG19" si="63">BH14/BH15</f>
        <v>8.8679245283018862</v>
      </c>
      <c r="BI19" s="10">
        <f t="shared" si="63"/>
        <v>14.939759036144579</v>
      </c>
      <c r="BJ19" s="10">
        <f t="shared" si="63"/>
        <v>13.846153846153845</v>
      </c>
      <c r="BK19" s="10">
        <f t="shared" si="63"/>
        <v>15.000000000000002</v>
      </c>
      <c r="BL19" s="10">
        <f t="shared" si="63"/>
        <v>15.913461538461538</v>
      </c>
      <c r="BM19" s="10">
        <f t="shared" si="63"/>
        <v>15.613207547169811</v>
      </c>
      <c r="BN19" s="10">
        <f t="shared" si="63"/>
        <v>20</v>
      </c>
      <c r="BO19" s="10">
        <f t="shared" si="63"/>
        <v>6.5714285714285712</v>
      </c>
      <c r="BP19" s="10">
        <f t="shared" si="63"/>
        <v>6.5289256198347116</v>
      </c>
      <c r="BQ19" s="10">
        <f t="shared" si="63"/>
        <v>7.3228346456692917</v>
      </c>
      <c r="BR19" s="10">
        <f t="shared" si="63"/>
        <v>6.6666666666666661</v>
      </c>
      <c r="BS19" s="10">
        <f t="shared" si="63"/>
        <v>7.7639751552795024</v>
      </c>
      <c r="BT19" s="10">
        <f t="shared" si="63"/>
        <v>7.1748878923766819</v>
      </c>
      <c r="BU19" s="10">
        <f t="shared" si="63"/>
        <v>9.6587926509186346</v>
      </c>
      <c r="BV19" s="10">
        <f t="shared" si="63"/>
        <v>9.2130518234165066</v>
      </c>
      <c r="BW19" s="10">
        <f t="shared" si="63"/>
        <v>11.671641791044776</v>
      </c>
      <c r="BX19" s="10">
        <f t="shared" si="63"/>
        <v>14.967532467532468</v>
      </c>
      <c r="BY19" s="10">
        <f t="shared" si="63"/>
        <v>10.137254901960784</v>
      </c>
      <c r="BZ19" s="10">
        <f t="shared" si="63"/>
        <v>17.95</v>
      </c>
      <c r="CA19" s="10">
        <f t="shared" si="63"/>
        <v>17.304347826086957</v>
      </c>
      <c r="CB19" s="10">
        <f t="shared" si="63"/>
        <v>10.545454545454545</v>
      </c>
      <c r="CC19" s="10">
        <f t="shared" si="63"/>
        <v>7.8585858585858581</v>
      </c>
      <c r="CD19" s="10">
        <f t="shared" si="63"/>
        <v>7.9056603773584904</v>
      </c>
      <c r="CE19" s="10">
        <f t="shared" si="63"/>
        <v>8.4722222222222214</v>
      </c>
      <c r="CF19" s="10">
        <f t="shared" si="63"/>
        <v>8.9909909909909906</v>
      </c>
      <c r="CG19" s="10">
        <f t="shared" si="63"/>
        <v>8.5116279069767451</v>
      </c>
      <c r="CH19" s="10">
        <f t="shared" si="63"/>
        <v>10.802005012531328</v>
      </c>
      <c r="CI19" s="10">
        <f t="shared" si="63"/>
        <v>6.9876660341555974</v>
      </c>
      <c r="CJ19" s="10">
        <f t="shared" si="63"/>
        <v>6.8580470162748641</v>
      </c>
      <c r="CK19" s="10">
        <f t="shared" si="63"/>
        <v>7.769454848106534</v>
      </c>
      <c r="CL19" s="10">
        <f t="shared" si="63"/>
        <v>7.8312436462216191</v>
      </c>
      <c r="CM19" s="10">
        <f t="shared" si="63"/>
        <v>9.3980582524271838</v>
      </c>
      <c r="CN19" s="10">
        <f t="shared" si="63"/>
        <v>3.8757396449704142</v>
      </c>
      <c r="CO19" s="10">
        <f t="shared" si="63"/>
        <v>7.4509803921568629</v>
      </c>
      <c r="CP19" s="10">
        <f t="shared" si="63"/>
        <v>7.0849315068493155</v>
      </c>
      <c r="CQ19" s="10">
        <f t="shared" si="63"/>
        <v>3.8926174496644292</v>
      </c>
      <c r="CR19" s="10">
        <f t="shared" si="63"/>
        <v>3.7320261437908497</v>
      </c>
      <c r="CS19" s="10">
        <f t="shared" si="63"/>
        <v>3.457943925233645</v>
      </c>
      <c r="CT19" s="10">
        <f t="shared" si="63"/>
        <v>3.6187050359712236</v>
      </c>
      <c r="CU19" s="10">
        <f t="shared" si="63"/>
        <v>5.6802721088435373</v>
      </c>
      <c r="CV19" s="10">
        <f t="shared" si="63"/>
        <v>7.8550724637681162</v>
      </c>
      <c r="CW19" s="10">
        <f t="shared" si="63"/>
        <v>7.6036866359447011</v>
      </c>
      <c r="CX19" s="10">
        <f t="shared" si="63"/>
        <v>7.1040723981900449</v>
      </c>
      <c r="CY19" s="10">
        <f t="shared" si="63"/>
        <v>7.2685185185185173</v>
      </c>
      <c r="CZ19" s="10">
        <f t="shared" si="63"/>
        <v>10.884353741496598</v>
      </c>
      <c r="DA19" s="10">
        <f t="shared" si="63"/>
        <v>10.860927152317879</v>
      </c>
      <c r="DB19" s="10">
        <f t="shared" si="63"/>
        <v>11.705426356589147</v>
      </c>
      <c r="DC19" s="10">
        <f t="shared" si="63"/>
        <v>10.202702702702702</v>
      </c>
      <c r="DD19" s="10">
        <f t="shared" si="63"/>
        <v>11.19718309859155</v>
      </c>
      <c r="DE19" s="10">
        <f t="shared" si="63"/>
        <v>10.620155038759689</v>
      </c>
      <c r="DF19" s="10">
        <f t="shared" si="63"/>
        <v>12.293906810035841</v>
      </c>
      <c r="DG19" s="10">
        <f t="shared" si="63"/>
        <v>5.4477611940298507</v>
      </c>
      <c r="DH19" s="10">
        <f t="shared" ref="DH19:EZ19" si="64">DH14/DH15</f>
        <v>5.0964187327823689</v>
      </c>
      <c r="DI19" s="10">
        <f t="shared" si="64"/>
        <v>6.129032258064516</v>
      </c>
      <c r="DJ19" s="10">
        <f t="shared" si="64"/>
        <v>5.7364341085271322</v>
      </c>
      <c r="DK19" s="10">
        <f t="shared" si="64"/>
        <v>5.6031128404669266</v>
      </c>
      <c r="DL19" s="10">
        <f t="shared" si="64"/>
        <v>6.3453815261044175</v>
      </c>
      <c r="DM19" s="10">
        <f t="shared" si="64"/>
        <v>4.8561151079136691</v>
      </c>
      <c r="DN19" s="10">
        <f t="shared" si="64"/>
        <v>4.9809885931558933</v>
      </c>
      <c r="DO19" s="10">
        <f t="shared" si="64"/>
        <v>4.7602739726027403</v>
      </c>
      <c r="DP19" s="10">
        <f t="shared" si="64"/>
        <v>4.9809885931558933</v>
      </c>
      <c r="DQ19" s="10">
        <f t="shared" si="64"/>
        <v>4.6181818181818182</v>
      </c>
      <c r="DR19" s="10">
        <f t="shared" si="64"/>
        <v>3.5640138408304498</v>
      </c>
      <c r="DS19" s="10">
        <f t="shared" si="64"/>
        <v>4.6956521739130439</v>
      </c>
      <c r="DT19" s="10">
        <f t="shared" si="64"/>
        <v>3.6982248520710059</v>
      </c>
      <c r="DU19" s="10">
        <f t="shared" si="64"/>
        <v>1.6254180602006689</v>
      </c>
      <c r="DV19" s="10">
        <f t="shared" si="64"/>
        <v>4.0498442367601246</v>
      </c>
      <c r="DW19" s="10">
        <f t="shared" si="64"/>
        <v>7.6131687242798352</v>
      </c>
      <c r="DX19" s="10">
        <f t="shared" si="64"/>
        <v>5.6834532374100721</v>
      </c>
      <c r="DY19" s="10">
        <f t="shared" si="64"/>
        <v>10.457627118644067</v>
      </c>
      <c r="DZ19" s="10">
        <f t="shared" si="64"/>
        <v>5.0782312925170068</v>
      </c>
      <c r="EA19" s="10">
        <f t="shared" si="64"/>
        <v>4.4000000000000004</v>
      </c>
      <c r="EB19" s="10">
        <f t="shared" si="64"/>
        <v>6.5622119815668203</v>
      </c>
      <c r="EC19" s="10">
        <f t="shared" si="64"/>
        <v>5.9353741496598635</v>
      </c>
      <c r="ED19" s="10">
        <f t="shared" si="64"/>
        <v>4.7024221453287192</v>
      </c>
      <c r="EE19" s="10">
        <f t="shared" si="64"/>
        <v>4.7911646586345373</v>
      </c>
      <c r="EF19" s="10">
        <f t="shared" si="64"/>
        <v>4.8731884057971016</v>
      </c>
      <c r="EG19" s="10">
        <f t="shared" si="64"/>
        <v>4.6467889908256881</v>
      </c>
      <c r="EH19" s="10">
        <f t="shared" si="64"/>
        <v>2.368243243243243</v>
      </c>
      <c r="EI19" s="10">
        <f t="shared" si="64"/>
        <v>11.565836298932386</v>
      </c>
      <c r="EJ19" s="10">
        <f t="shared" si="64"/>
        <v>9.0086206896551726</v>
      </c>
      <c r="EK19" s="10">
        <f t="shared" si="64"/>
        <v>8.7301587301587293</v>
      </c>
      <c r="EL19" s="10">
        <f t="shared" si="64"/>
        <v>8.0079681274900416</v>
      </c>
      <c r="EM19" s="10">
        <f t="shared" si="64"/>
        <v>7.9687499999999991</v>
      </c>
      <c r="EN19" s="10">
        <f t="shared" si="64"/>
        <v>4.8946135831381739</v>
      </c>
      <c r="EO19" s="10">
        <f t="shared" si="64"/>
        <v>10.137254901960784</v>
      </c>
      <c r="EP19" s="10">
        <f t="shared" si="64"/>
        <v>6.4230769230769225</v>
      </c>
      <c r="EQ19" s="10">
        <f t="shared" si="64"/>
        <v>5.9246575342465757</v>
      </c>
      <c r="ER19" s="10">
        <f t="shared" si="64"/>
        <v>8.7037037037037024</v>
      </c>
      <c r="ES19" s="10">
        <f t="shared" si="64"/>
        <v>6.0754716981132084</v>
      </c>
      <c r="ET19" s="10">
        <f t="shared" si="64"/>
        <v>10.204081632653061</v>
      </c>
      <c r="EU19" s="10">
        <f t="shared" si="64"/>
        <v>6.8656716417910459</v>
      </c>
      <c r="EV19" s="10">
        <f t="shared" si="64"/>
        <v>9.154228855721394</v>
      </c>
      <c r="EW19" s="10">
        <f t="shared" si="64"/>
        <v>9.2432432432432439</v>
      </c>
      <c r="EX19" s="10">
        <f t="shared" si="64"/>
        <v>10.80536912751678</v>
      </c>
      <c r="EY19" s="10">
        <f t="shared" si="64"/>
        <v>10.104712041884818</v>
      </c>
      <c r="EZ19" s="10">
        <f t="shared" si="64"/>
        <v>9.8717948717948723</v>
      </c>
    </row>
    <row r="20" spans="1:156" s="10" customFormat="1" x14ac:dyDescent="0.25">
      <c r="A20" s="10" t="s">
        <v>241</v>
      </c>
      <c r="B20" s="10">
        <f>21.277*LN(1.0204*(B18))</f>
        <v>23.229767390507607</v>
      </c>
      <c r="C20" s="10">
        <f t="shared" ref="C20:G20" si="65">21.277*LN(1.0204*(C18))</f>
        <v>15.389488537250809</v>
      </c>
      <c r="D20" s="10">
        <f t="shared" si="65"/>
        <v>22.638701605001351</v>
      </c>
      <c r="E20" s="10">
        <f t="shared" si="65"/>
        <v>30.9132563028287</v>
      </c>
      <c r="F20" s="10">
        <f t="shared" si="65"/>
        <v>24.775311300815282</v>
      </c>
      <c r="G20" s="10">
        <f t="shared" si="65"/>
        <v>30.50308456448176</v>
      </c>
      <c r="H20" s="10">
        <f>21.277*LN(1.0204*(H18))</f>
        <v>60.119695275271987</v>
      </c>
      <c r="I20" s="10">
        <f t="shared" ref="I20:BT20" si="66">21.277*LN(1.0204*(I18))</f>
        <v>41.737892475008209</v>
      </c>
      <c r="J20" s="10">
        <f t="shared" si="66"/>
        <v>35.901359500252269</v>
      </c>
      <c r="K20" s="10">
        <f t="shared" si="66"/>
        <v>35.327877725049802</v>
      </c>
      <c r="L20" s="10">
        <f t="shared" si="66"/>
        <v>38.688540856701749</v>
      </c>
      <c r="M20" s="10">
        <f t="shared" si="66"/>
        <v>44.503932028677113</v>
      </c>
      <c r="N20" s="10">
        <f t="shared" si="66"/>
        <v>34.356377512930656</v>
      </c>
      <c r="O20" s="10">
        <f t="shared" si="66"/>
        <v>43.468157189236123</v>
      </c>
      <c r="P20" s="10">
        <f t="shared" si="66"/>
        <v>47.491900194789977</v>
      </c>
      <c r="Q20" s="10">
        <f t="shared" si="66"/>
        <v>36.75233750989451</v>
      </c>
      <c r="R20" s="10">
        <f t="shared" si="66"/>
        <v>35.476123794417035</v>
      </c>
      <c r="S20" s="10">
        <f t="shared" si="66"/>
        <v>36.840441155449653</v>
      </c>
      <c r="T20" s="10">
        <f t="shared" si="66"/>
        <v>37.91228108562057</v>
      </c>
      <c r="U20" s="10">
        <f t="shared" si="66"/>
        <v>36.850574783809265</v>
      </c>
      <c r="V20" s="10">
        <f t="shared" si="66"/>
        <v>39.808691362359106</v>
      </c>
      <c r="W20" s="10">
        <f t="shared" si="66"/>
        <v>37.088149829135943</v>
      </c>
      <c r="X20" s="10">
        <f t="shared" si="66"/>
        <v>37.187672756723437</v>
      </c>
      <c r="Y20" s="10">
        <f t="shared" si="66"/>
        <v>29.928868035736102</v>
      </c>
      <c r="Z20" s="10">
        <f t="shared" si="66"/>
        <v>52.819273851753174</v>
      </c>
      <c r="AA20" s="10">
        <f t="shared" si="66"/>
        <v>46.90767693393196</v>
      </c>
      <c r="AB20" s="10">
        <f t="shared" si="66"/>
        <v>45.179713613854986</v>
      </c>
      <c r="AC20" s="10">
        <f t="shared" si="66"/>
        <v>37.581822285068547</v>
      </c>
      <c r="AD20" s="10">
        <f t="shared" si="66"/>
        <v>36.75233750989451</v>
      </c>
      <c r="AE20" s="10">
        <f t="shared" si="66"/>
        <v>35.476123794417035</v>
      </c>
      <c r="AF20" s="10">
        <f t="shared" si="66"/>
        <v>36.840441155449653</v>
      </c>
      <c r="AG20" s="10">
        <f t="shared" si="66"/>
        <v>37.91228108562057</v>
      </c>
      <c r="AH20" s="10">
        <f t="shared" si="66"/>
        <v>36.850574783809265</v>
      </c>
      <c r="AI20" s="10">
        <f t="shared" si="66"/>
        <v>39.808691362359106</v>
      </c>
      <c r="AJ20" s="10">
        <f t="shared" si="66"/>
        <v>37.088149829135943</v>
      </c>
      <c r="AK20" s="10">
        <f t="shared" si="66"/>
        <v>37.187672756723437</v>
      </c>
      <c r="AL20" s="10">
        <f t="shared" si="66"/>
        <v>18.658018592771661</v>
      </c>
      <c r="AM20" s="10">
        <f t="shared" si="66"/>
        <v>36.447203095624687</v>
      </c>
      <c r="AN20" s="10">
        <f t="shared" si="66"/>
        <v>32.841387137145738</v>
      </c>
      <c r="AO20" s="10">
        <f t="shared" si="66"/>
        <v>32.192521969417413</v>
      </c>
      <c r="AP20" s="10">
        <f t="shared" si="66"/>
        <v>32.829630101937973</v>
      </c>
      <c r="AQ20" s="10">
        <f t="shared" si="66"/>
        <v>43.192244193823818</v>
      </c>
      <c r="AR20" s="10">
        <f t="shared" si="66"/>
        <v>45.302535558899038</v>
      </c>
      <c r="AS20" s="10">
        <f t="shared" si="66"/>
        <v>26.464048966965205</v>
      </c>
      <c r="AT20" s="10">
        <f t="shared" si="66"/>
        <v>28.274358110982824</v>
      </c>
      <c r="AU20" s="10">
        <f t="shared" si="66"/>
        <v>30.166893770955809</v>
      </c>
      <c r="AV20" s="10">
        <f t="shared" si="66"/>
        <v>29.560315060005195</v>
      </c>
      <c r="AW20" s="10">
        <f t="shared" si="66"/>
        <v>22.613167269608919</v>
      </c>
      <c r="AX20" s="10">
        <f t="shared" si="66"/>
        <v>35.123638863839055</v>
      </c>
      <c r="AY20" s="10">
        <f t="shared" si="66"/>
        <v>36.588847133595642</v>
      </c>
      <c r="AZ20" s="10">
        <f t="shared" si="66"/>
        <v>40.161829590950333</v>
      </c>
      <c r="BA20" s="10">
        <f t="shared" si="66"/>
        <v>28.771770607735665</v>
      </c>
      <c r="BB20" s="10">
        <f t="shared" si="66"/>
        <v>30.418426539389383</v>
      </c>
      <c r="BC20" s="10">
        <f t="shared" si="66"/>
        <v>42.219686125690252</v>
      </c>
      <c r="BD20" s="10">
        <f t="shared" si="66"/>
        <v>35.330701043717276</v>
      </c>
      <c r="BE20" s="10">
        <f t="shared" si="66"/>
        <v>36.887158024349731</v>
      </c>
      <c r="BF20" s="10">
        <f t="shared" si="66"/>
        <v>42.860891299935624</v>
      </c>
      <c r="BG20" s="10">
        <f t="shared" si="66"/>
        <v>39.530963302823231</v>
      </c>
      <c r="BH20" s="10">
        <f t="shared" si="66"/>
        <v>39.795943009670957</v>
      </c>
      <c r="BI20" s="10">
        <f t="shared" si="66"/>
        <v>50.893712792024701</v>
      </c>
      <c r="BJ20" s="10">
        <f t="shared" si="66"/>
        <v>49.276265946782125</v>
      </c>
      <c r="BK20" s="10">
        <f t="shared" si="66"/>
        <v>50.979334637951958</v>
      </c>
      <c r="BL20" s="10">
        <f t="shared" si="66"/>
        <v>52.23712848382737</v>
      </c>
      <c r="BM20" s="10">
        <f t="shared" si="66"/>
        <v>51.831840039435903</v>
      </c>
      <c r="BN20" s="10">
        <f t="shared" si="66"/>
        <v>57.100346093508499</v>
      </c>
      <c r="BO20" s="10">
        <f t="shared" si="66"/>
        <v>33.419023260748801</v>
      </c>
      <c r="BP20" s="10">
        <f t="shared" si="66"/>
        <v>33.280960051013501</v>
      </c>
      <c r="BQ20" s="10">
        <f t="shared" si="66"/>
        <v>35.722604309976923</v>
      </c>
      <c r="BR20" s="10">
        <f t="shared" si="66"/>
        <v>33.72517242751713</v>
      </c>
      <c r="BS20" s="10">
        <f t="shared" si="66"/>
        <v>36.967244247541181</v>
      </c>
      <c r="BT20" s="10">
        <f t="shared" si="66"/>
        <v>35.288333018107728</v>
      </c>
      <c r="BU20" s="10">
        <f t="shared" ref="BU20:EF20" si="67">21.277*LN(1.0204*(BU18))</f>
        <v>41.613591903584066</v>
      </c>
      <c r="BV20" s="10">
        <f t="shared" si="67"/>
        <v>40.608306827069654</v>
      </c>
      <c r="BW20" s="10">
        <f t="shared" si="67"/>
        <v>45.641188960901225</v>
      </c>
      <c r="BX20" s="10">
        <f t="shared" si="67"/>
        <v>50.933230611245484</v>
      </c>
      <c r="BY20" s="10">
        <f t="shared" si="67"/>
        <v>42.642304762540604</v>
      </c>
      <c r="BZ20" s="10">
        <f t="shared" si="67"/>
        <v>54.799405384557076</v>
      </c>
      <c r="CA20" s="10">
        <f t="shared" si="67"/>
        <v>54.019979393212687</v>
      </c>
      <c r="CB20" s="10">
        <f t="shared" si="67"/>
        <v>43.482271285939419</v>
      </c>
      <c r="CC20" s="10">
        <f t="shared" si="67"/>
        <v>37.224955712730193</v>
      </c>
      <c r="CD20" s="10">
        <f t="shared" si="67"/>
        <v>37.352029027635062</v>
      </c>
      <c r="CE20" s="10">
        <f t="shared" si="67"/>
        <v>38.824691726445479</v>
      </c>
      <c r="CF20" s="10">
        <f t="shared" si="67"/>
        <v>40.089188875856721</v>
      </c>
      <c r="CG20" s="10">
        <f t="shared" si="67"/>
        <v>38.923425082269176</v>
      </c>
      <c r="CH20" s="10">
        <f t="shared" si="67"/>
        <v>43.993703298706365</v>
      </c>
      <c r="CI20" s="10">
        <f t="shared" si="67"/>
        <v>34.725757712947448</v>
      </c>
      <c r="CJ20" s="10">
        <f t="shared" si="67"/>
        <v>34.327369503394635</v>
      </c>
      <c r="CK20" s="10">
        <f t="shared" si="67"/>
        <v>36.982255926106923</v>
      </c>
      <c r="CL20" s="10">
        <f t="shared" si="67"/>
        <v>37.150798011881612</v>
      </c>
      <c r="CM20" s="10">
        <f t="shared" si="67"/>
        <v>41.031334947521998</v>
      </c>
      <c r="CN20" s="10">
        <f t="shared" si="67"/>
        <v>22.184879460293253</v>
      </c>
      <c r="CO20" s="10">
        <f t="shared" si="67"/>
        <v>36.091720265757374</v>
      </c>
      <c r="CP20" s="10">
        <f t="shared" si="67"/>
        <v>35.01988257682833</v>
      </c>
      <c r="CQ20" s="10">
        <f t="shared" si="67"/>
        <v>22.277333916529173</v>
      </c>
      <c r="CR20" s="10">
        <f t="shared" si="67"/>
        <v>21.380923069484304</v>
      </c>
      <c r="CS20" s="10">
        <f t="shared" si="67"/>
        <v>19.757974849219725</v>
      </c>
      <c r="CT20" s="10">
        <f t="shared" si="67"/>
        <v>20.724845683090653</v>
      </c>
      <c r="CU20" s="10">
        <f t="shared" si="67"/>
        <v>30.318281169860711</v>
      </c>
      <c r="CV20" s="10">
        <f t="shared" si="67"/>
        <v>37.215441123415694</v>
      </c>
      <c r="CW20" s="10">
        <f t="shared" si="67"/>
        <v>36.523379389636837</v>
      </c>
      <c r="CX20" s="10">
        <f t="shared" si="67"/>
        <v>35.077287732937265</v>
      </c>
      <c r="CY20" s="10">
        <f t="shared" si="67"/>
        <v>35.564196852834513</v>
      </c>
      <c r="CZ20" s="10">
        <f t="shared" si="67"/>
        <v>44.1552926505735</v>
      </c>
      <c r="DA20" s="10">
        <f t="shared" si="67"/>
        <v>44.109448429638874</v>
      </c>
      <c r="DB20" s="10">
        <f t="shared" si="67"/>
        <v>45.70268809304239</v>
      </c>
      <c r="DC20" s="10">
        <f t="shared" si="67"/>
        <v>42.779231071766603</v>
      </c>
      <c r="DD20" s="10">
        <f t="shared" si="67"/>
        <v>44.75819593879239</v>
      </c>
      <c r="DE20" s="10">
        <f t="shared" si="67"/>
        <v>43.63245916397625</v>
      </c>
      <c r="DF20" s="10">
        <f t="shared" si="67"/>
        <v>46.746351175271052</v>
      </c>
      <c r="DG20" s="10">
        <f t="shared" si="67"/>
        <v>29.429021638493317</v>
      </c>
      <c r="DH20" s="10">
        <f t="shared" si="67"/>
        <v>28.010555318272829</v>
      </c>
      <c r="DI20" s="10">
        <f t="shared" si="67"/>
        <v>31.936135942628436</v>
      </c>
      <c r="DJ20" s="10">
        <f t="shared" si="67"/>
        <v>30.527617993236365</v>
      </c>
      <c r="DK20" s="10">
        <f t="shared" si="67"/>
        <v>30.027279249497518</v>
      </c>
      <c r="DL20" s="10">
        <f t="shared" si="67"/>
        <v>32.67424277236973</v>
      </c>
      <c r="DM20" s="10">
        <f t="shared" si="67"/>
        <v>26.98289055757332</v>
      </c>
      <c r="DN20" s="10">
        <f t="shared" si="67"/>
        <v>27.523105635839148</v>
      </c>
      <c r="DO20" s="10">
        <f t="shared" si="67"/>
        <v>26.558764757094036</v>
      </c>
      <c r="DP20" s="10">
        <f t="shared" si="67"/>
        <v>27.523105635839148</v>
      </c>
      <c r="DQ20" s="10">
        <f t="shared" si="67"/>
        <v>25.913983526262346</v>
      </c>
      <c r="DR20" s="10">
        <f t="shared" si="67"/>
        <v>20.400821572328283</v>
      </c>
      <c r="DS20" s="10">
        <f t="shared" si="67"/>
        <v>26.267946196297739</v>
      </c>
      <c r="DT20" s="10">
        <f t="shared" si="67"/>
        <v>21.187337403123411</v>
      </c>
      <c r="DU20" s="10">
        <f t="shared" si="67"/>
        <v>3.695773488797399</v>
      </c>
      <c r="DV20" s="10">
        <f t="shared" si="67"/>
        <v>23.119831258240623</v>
      </c>
      <c r="DW20" s="10">
        <f t="shared" si="67"/>
        <v>36.549896092969206</v>
      </c>
      <c r="DX20" s="10">
        <f t="shared" si="67"/>
        <v>30.330193614453627</v>
      </c>
      <c r="DY20" s="10">
        <f t="shared" si="67"/>
        <v>43.304324536753178</v>
      </c>
      <c r="DZ20" s="10">
        <f t="shared" si="67"/>
        <v>27.934488902676456</v>
      </c>
      <c r="EA20" s="10">
        <f t="shared" si="67"/>
        <v>24.884250326344763</v>
      </c>
      <c r="EB20" s="10">
        <f t="shared" si="67"/>
        <v>33.389160799706438</v>
      </c>
      <c r="EC20" s="10">
        <f t="shared" si="67"/>
        <v>31.252999550996499</v>
      </c>
      <c r="ED20" s="10">
        <f t="shared" si="67"/>
        <v>26.298600286025895</v>
      </c>
      <c r="EE20" s="10">
        <f t="shared" si="67"/>
        <v>26.696390813998004</v>
      </c>
      <c r="EF20" s="10">
        <f t="shared" si="67"/>
        <v>27.057565775885113</v>
      </c>
      <c r="EG20" s="10">
        <f t="shared" ref="EG20:EZ20" si="68">21.277*LN(1.0204*(EG18))</f>
        <v>26.045376654036019</v>
      </c>
      <c r="EH20" s="10">
        <f t="shared" si="68"/>
        <v>11.704082711882169</v>
      </c>
      <c r="EI20" s="10">
        <f t="shared" si="68"/>
        <v>45.447429637750261</v>
      </c>
      <c r="EJ20" s="10">
        <f t="shared" si="68"/>
        <v>40.130868354845745</v>
      </c>
      <c r="EK20" s="10">
        <f t="shared" si="68"/>
        <v>39.462804141493187</v>
      </c>
      <c r="EL20" s="10">
        <f t="shared" si="68"/>
        <v>37.625609875600531</v>
      </c>
      <c r="EM20" s="10">
        <f t="shared" si="68"/>
        <v>37.521152155566284</v>
      </c>
      <c r="EN20" s="10">
        <f t="shared" si="68"/>
        <v>27.15090596232438</v>
      </c>
      <c r="EO20" s="10">
        <f t="shared" si="68"/>
        <v>42.642304762540604</v>
      </c>
      <c r="EP20" s="10">
        <f t="shared" si="68"/>
        <v>32.933184816408456</v>
      </c>
      <c r="EQ20" s="10">
        <f t="shared" si="68"/>
        <v>31.21454813800155</v>
      </c>
      <c r="ER20" s="10">
        <f t="shared" si="68"/>
        <v>39.39823049557139</v>
      </c>
      <c r="ES20" s="10">
        <f t="shared" si="68"/>
        <v>31.749382699000112</v>
      </c>
      <c r="ET20" s="10">
        <f t="shared" si="68"/>
        <v>42.782106536329401</v>
      </c>
      <c r="EU20" s="10">
        <f t="shared" si="68"/>
        <v>34.35101166305143</v>
      </c>
      <c r="EV20" s="10">
        <f t="shared" si="68"/>
        <v>40.472023118607972</v>
      </c>
      <c r="EW20" s="10">
        <f t="shared" si="68"/>
        <v>40.677918134250113</v>
      </c>
      <c r="EX20" s="10">
        <f t="shared" si="68"/>
        <v>44.000328654907428</v>
      </c>
      <c r="EY20" s="10">
        <f t="shared" si="68"/>
        <v>42.573890953515658</v>
      </c>
      <c r="EZ20" s="10">
        <f t="shared" si="68"/>
        <v>42.077707788040932</v>
      </c>
    </row>
    <row r="21" spans="1:156" s="10" customFormat="1" ht="10.75" customHeight="1" x14ac:dyDescent="0.25">
      <c r="A21" s="10" t="s">
        <v>243</v>
      </c>
      <c r="B21" s="10">
        <v>6.7739264812816362</v>
      </c>
      <c r="C21" s="10">
        <v>5.9300933011360302</v>
      </c>
      <c r="D21" s="10">
        <v>6.710311279476433</v>
      </c>
      <c r="E21" s="10">
        <v>7.6008846807089672</v>
      </c>
      <c r="F21" s="10">
        <v>6.9402702118171717</v>
      </c>
      <c r="G21" s="10">
        <v>7.5567387352836484</v>
      </c>
      <c r="H21" s="10">
        <f>2.29*LN(H18)+4.32</f>
        <v>10.74431398215631</v>
      </c>
      <c r="I21" s="10">
        <f t="shared" ref="I21:P21" si="69">2.29*LN(I18)+4.32</f>
        <v>8.7659181362849914</v>
      </c>
      <c r="J21" s="10">
        <f t="shared" si="69"/>
        <v>8.1377440275200765</v>
      </c>
      <c r="K21" s="10">
        <f t="shared" si="69"/>
        <v>8.0760213567857786</v>
      </c>
      <c r="L21" s="10">
        <f t="shared" si="69"/>
        <v>8.4377226573207675</v>
      </c>
      <c r="M21" s="10">
        <f t="shared" si="69"/>
        <v>9.0636213170859392</v>
      </c>
      <c r="N21" s="10">
        <f t="shared" si="69"/>
        <v>7.9714607756064364</v>
      </c>
      <c r="O21" s="10">
        <f t="shared" si="69"/>
        <v>8.9521429892051358</v>
      </c>
      <c r="P21" s="10">
        <f t="shared" si="69"/>
        <v>9.3852102206154999</v>
      </c>
      <c r="Q21" s="10">
        <f t="shared" ref="Q21:X21" si="70">2.29*LN(Q18)+4.32</f>
        <v>8.2293330505064333</v>
      </c>
      <c r="R21" s="10">
        <f t="shared" si="70"/>
        <v>8.0919767780787684</v>
      </c>
      <c r="S21" s="10">
        <f t="shared" si="70"/>
        <v>8.2388154657116441</v>
      </c>
      <c r="T21" s="10">
        <f t="shared" si="70"/>
        <v>8.3541754055570827</v>
      </c>
      <c r="U21" s="10">
        <f t="shared" si="70"/>
        <v>8.2399061274094176</v>
      </c>
      <c r="V21" s="10">
        <f t="shared" si="70"/>
        <v>8.5582821656140116</v>
      </c>
      <c r="W21" s="10">
        <f t="shared" si="70"/>
        <v>8.2654758437133182</v>
      </c>
      <c r="X21" s="10">
        <f t="shared" si="70"/>
        <v>8.2761872928920255</v>
      </c>
      <c r="Y21" s="10">
        <f t="shared" ref="Y21:AK21" si="71">2.29*LN(Y18)+4.32</f>
        <v>7.4949369845280174</v>
      </c>
      <c r="Z21" s="10">
        <f t="shared" si="71"/>
        <v>9.9585845532021295</v>
      </c>
      <c r="AA21" s="10">
        <f t="shared" si="71"/>
        <v>9.3223314657456946</v>
      </c>
      <c r="AB21" s="10">
        <f t="shared" si="71"/>
        <v>9.136354307171823</v>
      </c>
      <c r="AC21" s="10">
        <f t="shared" si="71"/>
        <v>8.3186088006191632</v>
      </c>
      <c r="AD21" s="10">
        <f t="shared" si="71"/>
        <v>8.2293330505064333</v>
      </c>
      <c r="AE21" s="10">
        <f t="shared" si="71"/>
        <v>8.0919767780787684</v>
      </c>
      <c r="AF21" s="10">
        <f t="shared" si="71"/>
        <v>8.2388154657116441</v>
      </c>
      <c r="AG21" s="10">
        <f t="shared" si="71"/>
        <v>8.3541754055570827</v>
      </c>
      <c r="AH21" s="10">
        <f t="shared" si="71"/>
        <v>8.2399061274094176</v>
      </c>
      <c r="AI21" s="10">
        <f t="shared" si="71"/>
        <v>8.5582821656140116</v>
      </c>
      <c r="AJ21" s="10">
        <f t="shared" si="71"/>
        <v>8.2654758437133182</v>
      </c>
      <c r="AK21" s="10">
        <f t="shared" si="71"/>
        <v>8.2761872928920255</v>
      </c>
      <c r="AL21" s="10">
        <f t="shared" ref="AL21:AR21" si="72">2.29*LN(AL18)+4.32</f>
        <v>6.2818785070928262</v>
      </c>
      <c r="AM21" s="10">
        <f t="shared" si="72"/>
        <v>8.1964920574774389</v>
      </c>
      <c r="AN21" s="10">
        <f t="shared" si="72"/>
        <v>7.8084054595117118</v>
      </c>
      <c r="AO21" s="10">
        <f t="shared" si="72"/>
        <v>7.7385694283937037</v>
      </c>
      <c r="AP21" s="10">
        <f t="shared" si="72"/>
        <v>7.8071400738546277</v>
      </c>
      <c r="AQ21" s="10">
        <f t="shared" si="72"/>
        <v>8.9224470377319882</v>
      </c>
      <c r="AR21" s="10">
        <f t="shared" si="72"/>
        <v>9.1495733819544931</v>
      </c>
      <c r="AS21" s="10">
        <f t="shared" ref="AS21:AW21" si="73">2.29*LN(AS18)+4.32</f>
        <v>7.1220255934726362</v>
      </c>
      <c r="AT21" s="10">
        <f t="shared" si="73"/>
        <v>7.3168654646856996</v>
      </c>
      <c r="AU21" s="10">
        <f t="shared" si="73"/>
        <v>7.5205552076634756</v>
      </c>
      <c r="AV21" s="10">
        <f t="shared" si="73"/>
        <v>7.4552703814155592</v>
      </c>
      <c r="AW21" s="10">
        <f t="shared" si="73"/>
        <v>6.7075630711741026</v>
      </c>
      <c r="AX21" s="10">
        <f t="shared" ref="AX21:BE21" si="74">2.29*LN(AX18)+4.32</f>
        <v>8.0540395458080738</v>
      </c>
      <c r="AY21" s="10">
        <f t="shared" si="74"/>
        <v>8.2117369156319491</v>
      </c>
      <c r="AZ21" s="10">
        <f t="shared" si="74"/>
        <v>8.596289711013922</v>
      </c>
      <c r="BA21" s="10">
        <f t="shared" si="74"/>
        <v>7.3704009545369003</v>
      </c>
      <c r="BB21" s="10">
        <f t="shared" si="74"/>
        <v>7.5476271651627886</v>
      </c>
      <c r="BC21" s="10">
        <f t="shared" si="74"/>
        <v>8.8177726016730578</v>
      </c>
      <c r="BD21" s="10">
        <f t="shared" si="74"/>
        <v>8.0763252248004669</v>
      </c>
      <c r="BE21" s="10">
        <f t="shared" si="74"/>
        <v>8.24384350677858</v>
      </c>
      <c r="BF21" s="10">
        <f t="shared" ref="BF21:BN21" si="75">2.29*LN(BF18)+4.32</f>
        <v>8.8867842033566546</v>
      </c>
      <c r="BG21" s="10">
        <f t="shared" si="75"/>
        <v>8.5283908625009239</v>
      </c>
      <c r="BH21" s="10">
        <f t="shared" si="75"/>
        <v>8.5569100864836898</v>
      </c>
      <c r="BI21" s="10">
        <f t="shared" si="75"/>
        <v>9.7513403539833394</v>
      </c>
      <c r="BJ21" s="10">
        <f t="shared" si="75"/>
        <v>9.5772578575973117</v>
      </c>
      <c r="BK21" s="10">
        <f t="shared" si="75"/>
        <v>9.7605556581697108</v>
      </c>
      <c r="BL21" s="10">
        <f t="shared" si="75"/>
        <v>9.8959294376994702</v>
      </c>
      <c r="BM21" s="10">
        <f t="shared" si="75"/>
        <v>9.8523090712165793</v>
      </c>
      <c r="BN21" s="10">
        <f t="shared" si="75"/>
        <v>10.419347604084289</v>
      </c>
      <c r="BO21" s="10">
        <f t="shared" ref="BO21:BT21" si="76">2.29*LN(BO18)+4.32</f>
        <v>7.8705752542690091</v>
      </c>
      <c r="BP21" s="10">
        <f t="shared" si="76"/>
        <v>7.8557157933349568</v>
      </c>
      <c r="BQ21" s="10">
        <f t="shared" si="76"/>
        <v>8.1185049719327971</v>
      </c>
      <c r="BR21" s="10">
        <f t="shared" si="76"/>
        <v>7.9035254630343186</v>
      </c>
      <c r="BS21" s="10">
        <f t="shared" si="76"/>
        <v>8.252463023209863</v>
      </c>
      <c r="BT21" s="10">
        <f t="shared" si="76"/>
        <v>8.0717652408438063</v>
      </c>
      <c r="BU21" s="10">
        <f t="shared" ref="BU21:BX21" si="77">2.29*LN(BU18)+4.32</f>
        <v>8.7525399199687204</v>
      </c>
      <c r="BV21" s="10">
        <f t="shared" si="77"/>
        <v>8.6443431429222386</v>
      </c>
      <c r="BW21" s="10">
        <f t="shared" si="77"/>
        <v>9.1860219550890996</v>
      </c>
      <c r="BX21" s="10">
        <f t="shared" si="77"/>
        <v>9.7555935760548529</v>
      </c>
      <c r="BY21" s="10">
        <f t="shared" ref="BY21" si="78">2.29*LN(BY18)+4.32</f>
        <v>8.863258181331247</v>
      </c>
      <c r="BZ21" s="10">
        <f t="shared" ref="BZ21:CB21" si="79">2.29*LN(BZ18)+4.32</f>
        <v>10.17170206084517</v>
      </c>
      <c r="CA21" s="10">
        <f t="shared" si="79"/>
        <v>10.087814035269258</v>
      </c>
      <c r="CB21" s="10">
        <f t="shared" si="79"/>
        <v>8.9536620605709558</v>
      </c>
      <c r="CC21" s="10">
        <f t="shared" ref="CC21:CH21" si="80">2.29*LN(CC18)+4.32</f>
        <v>8.2801999812059552</v>
      </c>
      <c r="CD21" s="10">
        <f t="shared" si="80"/>
        <v>8.2938766222329861</v>
      </c>
      <c r="CE21" s="10">
        <f t="shared" si="80"/>
        <v>8.4523762970121297</v>
      </c>
      <c r="CF21" s="10">
        <f t="shared" si="80"/>
        <v>8.588471539393657</v>
      </c>
      <c r="CG21" s="10">
        <f t="shared" si="80"/>
        <v>8.4630027661965208</v>
      </c>
      <c r="CH21" s="10">
        <f t="shared" si="80"/>
        <v>9.0087064422618095</v>
      </c>
      <c r="CI21" s="10">
        <f t="shared" ref="CI21:CL21" si="81">2.29*LN(CI18)+4.32</f>
        <v>8.011216411177168</v>
      </c>
      <c r="CJ21" s="10">
        <f t="shared" si="81"/>
        <v>7.968338702859457</v>
      </c>
      <c r="CK21" s="10">
        <f t="shared" si="81"/>
        <v>8.2540786994760449</v>
      </c>
      <c r="CL21" s="10">
        <f t="shared" si="81"/>
        <v>8.2722185395110142</v>
      </c>
      <c r="CM21" s="10">
        <f t="shared" ref="CM21:CO21" si="82">2.29*LN(CM18)+4.32</f>
        <v>8.6898727944631453</v>
      </c>
      <c r="CN21" s="10">
        <f t="shared" si="82"/>
        <v>6.6614673300765386</v>
      </c>
      <c r="CO21" s="10">
        <f t="shared" si="82"/>
        <v>8.1582321674367311</v>
      </c>
      <c r="CP21" s="10">
        <f t="shared" ref="CP21" si="83">2.29*LN(CP18)+4.32</f>
        <v>8.0428724688115736</v>
      </c>
      <c r="CQ21" s="10">
        <f t="shared" ref="CQ21:CY21" si="84">2.29*LN(CQ18)+4.32</f>
        <v>6.6714180141382133</v>
      </c>
      <c r="CR21" s="10">
        <f t="shared" si="84"/>
        <v>6.5749391477692356</v>
      </c>
      <c r="CS21" s="10">
        <f t="shared" si="84"/>
        <v>6.4002645496395232</v>
      </c>
      <c r="CT21" s="10">
        <f t="shared" si="84"/>
        <v>6.5043268803047685</v>
      </c>
      <c r="CU21" s="10">
        <f t="shared" si="84"/>
        <v>7.5368487238308024</v>
      </c>
      <c r="CV21" s="10">
        <f t="shared" si="84"/>
        <v>8.2791759454147158</v>
      </c>
      <c r="CW21" s="10">
        <f t="shared" si="84"/>
        <v>8.2046907562266913</v>
      </c>
      <c r="CX21" s="10">
        <f t="shared" si="84"/>
        <v>8.0490508683739854</v>
      </c>
      <c r="CY21" s="10">
        <f t="shared" si="84"/>
        <v>8.1014559012529013</v>
      </c>
      <c r="CZ21" s="10">
        <f t="shared" ref="CZ21:DE21" si="85">2.29*LN(CZ18)+4.32</f>
        <v>9.0260979737641716</v>
      </c>
      <c r="DA21" s="10">
        <f t="shared" si="85"/>
        <v>9.0211638540132526</v>
      </c>
      <c r="DB21" s="10">
        <f t="shared" si="85"/>
        <v>9.1926409809199612</v>
      </c>
      <c r="DC21" s="10">
        <f t="shared" si="85"/>
        <v>8.877995279988367</v>
      </c>
      <c r="DD21" s="10">
        <f t="shared" si="85"/>
        <v>9.0909872217794572</v>
      </c>
      <c r="DE21" s="10">
        <f t="shared" si="85"/>
        <v>8.9698264747601915</v>
      </c>
      <c r="DF21" s="10">
        <f t="shared" ref="DF21" si="86">2.29*LN(DF18)+4.32</f>
        <v>9.3049683042410898</v>
      </c>
      <c r="DG21" s="10">
        <f t="shared" ref="DG21:DS21" si="87">2.29*LN(DG18)+4.32</f>
        <v>7.4411395389442427</v>
      </c>
      <c r="DH21" s="10">
        <f t="shared" si="87"/>
        <v>7.2884729095648702</v>
      </c>
      <c r="DI21" s="10">
        <f t="shared" si="87"/>
        <v>7.7109751246221778</v>
      </c>
      <c r="DJ21" s="10">
        <f t="shared" si="87"/>
        <v>7.5593792180513333</v>
      </c>
      <c r="DK21" s="10">
        <f t="shared" si="87"/>
        <v>7.5055287822210026</v>
      </c>
      <c r="DL21" s="10">
        <f t="shared" si="87"/>
        <v>7.7904160533295883</v>
      </c>
      <c r="DM21" s="10">
        <f t="shared" si="87"/>
        <v>7.1778674528744588</v>
      </c>
      <c r="DN21" s="10">
        <f t="shared" si="87"/>
        <v>7.2360096970455707</v>
      </c>
      <c r="DO21" s="10">
        <f t="shared" si="87"/>
        <v>7.1322196602769328</v>
      </c>
      <c r="DP21" s="10">
        <f t="shared" si="87"/>
        <v>7.2360096970455707</v>
      </c>
      <c r="DQ21" s="10">
        <f t="shared" si="87"/>
        <v>7.0628231749357395</v>
      </c>
      <c r="DR21" s="10">
        <f t="shared" si="87"/>
        <v>6.4694528278704109</v>
      </c>
      <c r="DS21" s="10">
        <f t="shared" si="87"/>
        <v>7.1009194532823603</v>
      </c>
      <c r="DT21" s="10">
        <f t="shared" ref="DT21:DX21" si="88">2.29*LN(DT18)+4.32</f>
        <v>6.5541039183681704</v>
      </c>
      <c r="DU21" s="10">
        <f t="shared" si="88"/>
        <v>4.6715226633131079</v>
      </c>
      <c r="DV21" s="10">
        <f t="shared" si="88"/>
        <v>6.7620942801775623</v>
      </c>
      <c r="DW21" s="10">
        <f t="shared" si="88"/>
        <v>8.2075446947815216</v>
      </c>
      <c r="DX21" s="10">
        <f t="shared" si="88"/>
        <v>7.5381308358822086</v>
      </c>
      <c r="DY21" s="10">
        <f t="shared" ref="DY21:EI21" si="89">2.29*LN(DY18)+4.32</f>
        <v>8.9345100158448894</v>
      </c>
      <c r="DZ21" s="10">
        <f t="shared" si="89"/>
        <v>7.2802860368048146</v>
      </c>
      <c r="EA21" s="10">
        <f t="shared" si="89"/>
        <v>6.9519950963621024</v>
      </c>
      <c r="EB21" s="10">
        <f t="shared" si="89"/>
        <v>7.8673612186536968</v>
      </c>
      <c r="EC21" s="10">
        <f t="shared" si="89"/>
        <v>7.6374505517577163</v>
      </c>
      <c r="ED21" s="10">
        <f t="shared" si="89"/>
        <v>7.1042186902742994</v>
      </c>
      <c r="EE21" s="10">
        <f t="shared" si="89"/>
        <v>7.1470320713456967</v>
      </c>
      <c r="EF21" s="10">
        <f t="shared" si="89"/>
        <v>7.1859045939156774</v>
      </c>
      <c r="EG21" s="10">
        <f t="shared" si="89"/>
        <v>7.0769647485881206</v>
      </c>
      <c r="EH21" s="10">
        <f t="shared" si="89"/>
        <v>5.5334406085527625</v>
      </c>
      <c r="EI21" s="10">
        <f t="shared" si="89"/>
        <v>9.1651680353628358</v>
      </c>
      <c r="EJ21" s="10">
        <f t="shared" ref="EJ21:EN21" si="90">2.29*LN(EJ18)+4.32</f>
        <v>8.5929574164855822</v>
      </c>
      <c r="EK21" s="10">
        <f t="shared" si="90"/>
        <v>8.521055031347764</v>
      </c>
      <c r="EL21" s="10">
        <f t="shared" si="90"/>
        <v>8.3233215694455129</v>
      </c>
      <c r="EM21" s="10">
        <f t="shared" si="90"/>
        <v>8.3120789986470722</v>
      </c>
      <c r="EN21" s="10">
        <f t="shared" si="90"/>
        <v>7.1959506073078812</v>
      </c>
      <c r="EO21" s="10">
        <f t="shared" ref="EO21" si="91">2.29*LN(EO18)+4.32</f>
        <v>8.863258181331247</v>
      </c>
      <c r="EP21" s="10">
        <f t="shared" ref="EP21:EZ21" si="92">2.29*LN(EP18)+4.32</f>
        <v>7.818285456010825</v>
      </c>
      <c r="EQ21" s="10">
        <f t="shared" si="92"/>
        <v>7.6333121048075627</v>
      </c>
      <c r="ER21" s="10">
        <f t="shared" si="92"/>
        <v>8.5141051018858604</v>
      </c>
      <c r="ES21" s="10">
        <f t="shared" si="92"/>
        <v>7.6908752549079855</v>
      </c>
      <c r="ET21" s="10">
        <f t="shared" si="92"/>
        <v>8.8783047603591339</v>
      </c>
      <c r="EU21" s="10">
        <f t="shared" si="92"/>
        <v>7.9708832601567305</v>
      </c>
      <c r="EV21" s="10">
        <f t="shared" si="92"/>
        <v>8.6296752060713082</v>
      </c>
      <c r="EW21" s="10">
        <f t="shared" si="92"/>
        <v>8.6518352655637418</v>
      </c>
      <c r="EX21" s="10">
        <f t="shared" si="92"/>
        <v>9.0094195158013335</v>
      </c>
      <c r="EY21" s="10">
        <f t="shared" si="92"/>
        <v>8.8558949429674207</v>
      </c>
      <c r="EZ21" s="10">
        <f t="shared" si="92"/>
        <v>8.8024917635277848</v>
      </c>
    </row>
    <row r="22" spans="1:156" x14ac:dyDescent="0.25">
      <c r="A22" s="15" t="s">
        <v>240</v>
      </c>
    </row>
    <row r="23" spans="1:156" s="5" customFormat="1" x14ac:dyDescent="0.25">
      <c r="A23" s="15"/>
    </row>
    <row r="24" spans="1:156" x14ac:dyDescent="0.25">
      <c r="A24" s="17" t="s">
        <v>242</v>
      </c>
      <c r="CY24" s="7"/>
      <c r="DG24" s="3"/>
    </row>
    <row r="25" spans="1:156" x14ac:dyDescent="0.25">
      <c r="A25" s="6" t="s">
        <v>198</v>
      </c>
      <c r="CY25" s="7"/>
      <c r="DG25" s="3"/>
    </row>
    <row r="26" spans="1:156" x14ac:dyDescent="0.25">
      <c r="A26" s="15" t="s">
        <v>199</v>
      </c>
      <c r="CI26" s="3"/>
      <c r="CJ26" s="3"/>
      <c r="CK26" s="3"/>
      <c r="CL26" s="3"/>
      <c r="CY26" s="7"/>
      <c r="DG26" s="3"/>
    </row>
    <row r="27" spans="1:156" x14ac:dyDescent="0.25">
      <c r="A27" s="6" t="s">
        <v>200</v>
      </c>
      <c r="CI27" s="3"/>
      <c r="CJ27" s="3"/>
      <c r="CK27" s="3"/>
      <c r="CL27" s="3"/>
      <c r="CY27" s="7"/>
      <c r="DG27" s="3"/>
    </row>
    <row r="28" spans="1:156" x14ac:dyDescent="0.25">
      <c r="A28" s="6" t="s">
        <v>201</v>
      </c>
      <c r="CI28" s="3"/>
      <c r="CJ28" s="3"/>
      <c r="CK28" s="3"/>
      <c r="CL28" s="3"/>
      <c r="CY28" s="7"/>
      <c r="DG28" s="3"/>
    </row>
    <row r="29" spans="1:156" x14ac:dyDescent="0.25">
      <c r="A29" s="6" t="s">
        <v>202</v>
      </c>
      <c r="CI29" s="3"/>
      <c r="CJ29" s="3"/>
      <c r="CK29" s="3"/>
      <c r="CL29" s="3"/>
      <c r="CY29" s="7"/>
      <c r="DG29" s="3"/>
    </row>
    <row r="30" spans="1:156" x14ac:dyDescent="0.25">
      <c r="A30" s="6" t="s">
        <v>224</v>
      </c>
      <c r="CI30" s="3"/>
      <c r="CJ30" s="3"/>
      <c r="CK30" s="3"/>
      <c r="CL30" s="3"/>
      <c r="CY30" s="7"/>
      <c r="DG30" s="3"/>
    </row>
    <row r="31" spans="1:156" ht="12" x14ac:dyDescent="0.25">
      <c r="A31" s="6" t="s">
        <v>238</v>
      </c>
      <c r="CI31" s="3"/>
      <c r="CJ31" s="3"/>
      <c r="CK31" s="3"/>
      <c r="CL31" s="3"/>
      <c r="CY31" s="7"/>
      <c r="DG31" s="3"/>
    </row>
    <row r="32" spans="1:156" x14ac:dyDescent="0.25">
      <c r="A32" s="6" t="s">
        <v>204</v>
      </c>
      <c r="CI32" s="3"/>
      <c r="CJ32" s="3"/>
      <c r="CK32" s="3"/>
      <c r="CL32" s="3"/>
      <c r="CY32" s="7"/>
      <c r="DG32" s="3"/>
    </row>
    <row r="33" spans="1:111" x14ac:dyDescent="0.25">
      <c r="A33" s="6" t="s">
        <v>205</v>
      </c>
      <c r="CI33" s="3"/>
      <c r="CJ33" s="3"/>
      <c r="CK33" s="3"/>
      <c r="CL33" s="3"/>
      <c r="CY33" s="7"/>
      <c r="DG33" s="3"/>
    </row>
    <row r="34" spans="1:111" x14ac:dyDescent="0.25">
      <c r="A34" s="6" t="s">
        <v>206</v>
      </c>
      <c r="CY34" s="7"/>
      <c r="DG34" s="3"/>
    </row>
    <row r="35" spans="1:111" x14ac:dyDescent="0.25">
      <c r="A35" s="6" t="s">
        <v>207</v>
      </c>
      <c r="CY35" s="7"/>
      <c r="DG35" s="3"/>
    </row>
    <row r="36" spans="1:111" x14ac:dyDescent="0.25">
      <c r="A36" s="6" t="s">
        <v>208</v>
      </c>
      <c r="CY36" s="7"/>
    </row>
    <row r="37" spans="1:111" x14ac:dyDescent="0.25">
      <c r="A37" s="6" t="s">
        <v>209</v>
      </c>
      <c r="CY37" s="7"/>
    </row>
    <row r="38" spans="1:111" x14ac:dyDescent="0.25">
      <c r="A38" s="6" t="s">
        <v>210</v>
      </c>
      <c r="CY38" s="7"/>
    </row>
    <row r="39" spans="1:111" ht="12" x14ac:dyDescent="0.25">
      <c r="A39" s="6" t="s">
        <v>239</v>
      </c>
      <c r="CY39" s="7"/>
    </row>
    <row r="40" spans="1:111" x14ac:dyDescent="0.25">
      <c r="A40" s="6" t="s">
        <v>212</v>
      </c>
      <c r="CY40" s="7"/>
    </row>
    <row r="41" spans="1:111" x14ac:dyDescent="0.25">
      <c r="A41" s="6" t="s">
        <v>213</v>
      </c>
      <c r="CY41" s="7"/>
    </row>
    <row r="42" spans="1:111" x14ac:dyDescent="0.25">
      <c r="A42" s="6" t="s">
        <v>214</v>
      </c>
      <c r="CY42" s="3"/>
    </row>
    <row r="43" spans="1:111" x14ac:dyDescent="0.25">
      <c r="A43" s="6" t="s">
        <v>215</v>
      </c>
      <c r="CY43" s="3"/>
    </row>
    <row r="44" spans="1:111" x14ac:dyDescent="0.25">
      <c r="A44" s="6" t="s">
        <v>216</v>
      </c>
    </row>
    <row r="45" spans="1:111" x14ac:dyDescent="0.25">
      <c r="A45" s="6" t="s">
        <v>217</v>
      </c>
    </row>
    <row r="46" spans="1:111" x14ac:dyDescent="0.25">
      <c r="A46" s="6" t="s">
        <v>218</v>
      </c>
    </row>
    <row r="47" spans="1:111" x14ac:dyDescent="0.25">
      <c r="A47" s="6" t="s">
        <v>219</v>
      </c>
    </row>
    <row r="48" spans="1:111" x14ac:dyDescent="0.25">
      <c r="A48" s="6" t="s">
        <v>220</v>
      </c>
    </row>
    <row r="49" spans="1:1" x14ac:dyDescent="0.25">
      <c r="A49" s="6" t="s">
        <v>221</v>
      </c>
    </row>
    <row r="50" spans="1:1" x14ac:dyDescent="0.25">
      <c r="A50" s="6" t="s">
        <v>222</v>
      </c>
    </row>
    <row r="51" spans="1:1" x14ac:dyDescent="0.25">
      <c r="A51" s="6" t="s">
        <v>223</v>
      </c>
    </row>
    <row r="52" spans="1:1" x14ac:dyDescent="0.25">
      <c r="A52" s="6" t="s">
        <v>244</v>
      </c>
    </row>
    <row r="53" spans="1:1" x14ac:dyDescent="0.25">
      <c r="A53" s="6" t="s">
        <v>245</v>
      </c>
    </row>
  </sheetData>
  <mergeCells count="26">
    <mergeCell ref="EP2:EZ2"/>
    <mergeCell ref="BO2:BT2"/>
    <mergeCell ref="BU2:BX2"/>
    <mergeCell ref="BZ2:CB2"/>
    <mergeCell ref="CC2:CH2"/>
    <mergeCell ref="CM2:CO2"/>
    <mergeCell ref="CQ2:CY2"/>
    <mergeCell ref="CZ2:DE2"/>
    <mergeCell ref="DG2:DS2"/>
    <mergeCell ref="DT2:DX2"/>
    <mergeCell ref="DY2:EI2"/>
    <mergeCell ref="EJ2:EN2"/>
    <mergeCell ref="Q4:X4"/>
    <mergeCell ref="Q2:X2"/>
    <mergeCell ref="CI2:CL2"/>
    <mergeCell ref="B4:D4"/>
    <mergeCell ref="E4:G4"/>
    <mergeCell ref="B2:G2"/>
    <mergeCell ref="H4:L4"/>
    <mergeCell ref="M4:P4"/>
    <mergeCell ref="H2:P2"/>
    <mergeCell ref="Y2:AK2"/>
    <mergeCell ref="AL2:AR2"/>
    <mergeCell ref="AS2:AW2"/>
    <mergeCell ref="AX2:BE2"/>
    <mergeCell ref="BF2:BN2"/>
  </mergeCells>
  <phoneticPr fontId="1" type="noConversion"/>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workbookViewId="0"/>
  </sheetViews>
  <sheetFormatPr defaultRowHeight="11.5" x14ac:dyDescent="0.25"/>
  <sheetData/>
  <phoneticPr fontId="1" type="noConversion"/>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workbookViewId="0"/>
  </sheetViews>
  <sheetFormatPr defaultRowHeight="11.5" x14ac:dyDescent="0.25"/>
  <sheetData/>
  <phoneticPr fontId="1" type="noConversion"/>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
  <sheetViews>
    <sheetView workbookViewId="0"/>
  </sheetViews>
  <sheetFormatPr defaultRowHeight="11.5" x14ac:dyDescent="0.25"/>
  <sheetData/>
  <phoneticPr fontId="1" type="noConversion"/>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
  <sheetViews>
    <sheetView workbookViewId="0"/>
  </sheetViews>
  <sheetFormatPr defaultRowHeight="11.5" x14ac:dyDescent="0.25"/>
  <sheetData/>
  <phoneticPr fontId="1" type="noConversion"/>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
  <sheetViews>
    <sheetView workbookViewId="0"/>
  </sheetViews>
  <sheetFormatPr defaultRowHeight="11.5" x14ac:dyDescent="0.25"/>
  <sheetData/>
  <phoneticPr fontId="1"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6</vt:i4>
      </vt:variant>
      <vt:variant>
        <vt:lpstr>命名范围</vt:lpstr>
      </vt:variant>
      <vt:variant>
        <vt:i4>1</vt:i4>
      </vt:variant>
    </vt:vector>
  </HeadingPairs>
  <TitlesOfParts>
    <vt:vector size="7" baseType="lpstr">
      <vt:lpstr>Sheet3</vt:lpstr>
      <vt:lpstr>Sheet5</vt:lpstr>
      <vt:lpstr>Sheet6</vt:lpstr>
      <vt:lpstr>Sheet7</vt:lpstr>
      <vt:lpstr>Sheet8</vt:lpstr>
      <vt:lpstr>Sheet9</vt:lpstr>
      <vt:lpstr>Sheet3!新建文本文档__2__2</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wangxiangsong</dc:creator>
  <cp:lastModifiedBy>xiang</cp:lastModifiedBy>
  <dcterms:created xsi:type="dcterms:W3CDTF">2018-12-17T06:22:18Z</dcterms:created>
  <dcterms:modified xsi:type="dcterms:W3CDTF">2020-01-18T08:58:36Z</dcterms:modified>
</cp:coreProperties>
</file>