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Vit D3/data/Cell study/"/>
    </mc:Choice>
  </mc:AlternateContent>
  <xr:revisionPtr revIDLastSave="10" documentId="114_{773687E2-B619-CF4D-8ACB-B74908888228}" xr6:coauthVersionLast="45" xr6:coauthVersionMax="45" xr10:uidLastSave="{063F2176-B5DE-E648-948A-0F0D78DD8A88}"/>
  <bookViews>
    <workbookView xWindow="760" yWindow="460" windowWidth="28040" windowHeight="15940" activeTab="4" xr2:uid="{319DFF2F-52FA-854C-8725-B64B7D4B38CE}"/>
  </bookViews>
  <sheets>
    <sheet name="Pre-test" sheetId="1" r:id="rId1"/>
    <sheet name="D3-CUR" sheetId="2" r:id="rId2"/>
    <sheet name="D3 NANO" sheetId="3" r:id="rId3"/>
    <sheet name="D3 2days" sheetId="4" r:id="rId4"/>
    <sheet name="D3 3day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4" i="5" l="1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A44" i="5"/>
  <c r="G39" i="5" l="1"/>
  <c r="L31" i="5" s="1"/>
  <c r="F39" i="5"/>
  <c r="K30" i="5" s="1"/>
  <c r="E39" i="5"/>
  <c r="K22" i="5" s="1"/>
  <c r="D39" i="5"/>
  <c r="I29" i="5" s="1"/>
  <c r="C39" i="5"/>
  <c r="I23" i="5" s="1"/>
  <c r="G32" i="5"/>
  <c r="G33" i="5" s="1"/>
  <c r="F32" i="5"/>
  <c r="E32" i="5"/>
  <c r="E33" i="5" s="1"/>
  <c r="D32" i="5"/>
  <c r="C32" i="5"/>
  <c r="M31" i="5"/>
  <c r="M30" i="5"/>
  <c r="L30" i="5"/>
  <c r="I30" i="5"/>
  <c r="M29" i="5"/>
  <c r="L29" i="5"/>
  <c r="G25" i="5"/>
  <c r="G26" i="5" s="1"/>
  <c r="F25" i="5"/>
  <c r="F26" i="5" s="1"/>
  <c r="E25" i="5"/>
  <c r="D25" i="5"/>
  <c r="C25" i="5"/>
  <c r="M24" i="5"/>
  <c r="K24" i="5"/>
  <c r="J24" i="5"/>
  <c r="M23" i="5"/>
  <c r="L23" i="5"/>
  <c r="K23" i="5"/>
  <c r="M22" i="5"/>
  <c r="L22" i="5"/>
  <c r="I22" i="5" l="1"/>
  <c r="J29" i="5"/>
  <c r="I24" i="5"/>
  <c r="C26" i="5"/>
  <c r="K31" i="5"/>
  <c r="L24" i="5"/>
  <c r="K29" i="5"/>
  <c r="C33" i="5"/>
  <c r="F33" i="5"/>
  <c r="I31" i="5"/>
  <c r="J22" i="5"/>
  <c r="E26" i="5"/>
  <c r="J31" i="5"/>
  <c r="D26" i="5"/>
  <c r="J30" i="5"/>
  <c r="J23" i="5"/>
  <c r="D33" i="5"/>
  <c r="F39" i="4"/>
  <c r="L23" i="4" s="1"/>
  <c r="E39" i="4"/>
  <c r="J29" i="4" s="1"/>
  <c r="D39" i="4"/>
  <c r="I30" i="4" s="1"/>
  <c r="C39" i="4"/>
  <c r="H31" i="4" s="1"/>
  <c r="B39" i="4"/>
  <c r="F32" i="4"/>
  <c r="E32" i="4"/>
  <c r="D32" i="4"/>
  <c r="C32" i="4"/>
  <c r="C33" i="4" s="1"/>
  <c r="B32" i="4"/>
  <c r="B33" i="4" s="1"/>
  <c r="L31" i="4"/>
  <c r="K31" i="4"/>
  <c r="L30" i="4"/>
  <c r="L29" i="4"/>
  <c r="K29" i="4"/>
  <c r="F25" i="4"/>
  <c r="F26" i="4" s="1"/>
  <c r="E25" i="4"/>
  <c r="D25" i="4"/>
  <c r="C25" i="4"/>
  <c r="B25" i="4"/>
  <c r="B26" i="4" s="1"/>
  <c r="L24" i="4"/>
  <c r="H24" i="4"/>
  <c r="H23" i="4"/>
  <c r="H22" i="4"/>
  <c r="H30" i="4" l="1"/>
  <c r="I24" i="4"/>
  <c r="H29" i="4"/>
  <c r="J24" i="4"/>
  <c r="I22" i="4"/>
  <c r="L22" i="4"/>
  <c r="C26" i="4"/>
  <c r="K30" i="4"/>
  <c r="F33" i="4"/>
  <c r="I23" i="4"/>
  <c r="D33" i="4"/>
  <c r="I31" i="4"/>
  <c r="K24" i="4"/>
  <c r="K23" i="4"/>
  <c r="J30" i="4"/>
  <c r="E33" i="4"/>
  <c r="J31" i="4"/>
  <c r="D26" i="4"/>
  <c r="E26" i="4"/>
  <c r="J22" i="4"/>
  <c r="I29" i="4"/>
  <c r="K22" i="4"/>
  <c r="J23" i="4"/>
  <c r="AI172" i="3"/>
  <c r="AH172" i="3"/>
  <c r="AG172" i="3"/>
  <c r="AF172" i="3"/>
  <c r="AE172" i="3"/>
  <c r="AI158" i="3"/>
  <c r="AH158" i="3"/>
  <c r="AH159" i="3" s="1"/>
  <c r="AG158" i="3"/>
  <c r="AF158" i="3"/>
  <c r="AE158" i="3"/>
  <c r="AW39" i="3"/>
  <c r="AV39" i="3"/>
  <c r="AU39" i="3"/>
  <c r="AT39" i="3"/>
  <c r="AS33" i="3" s="1"/>
  <c r="AS39" i="3"/>
  <c r="AR39" i="3"/>
  <c r="AV32" i="3"/>
  <c r="AV33" i="3" s="1"/>
  <c r="AU32" i="3"/>
  <c r="AT32" i="3"/>
  <c r="AS32" i="3"/>
  <c r="AR32" i="3"/>
  <c r="AV25" i="3"/>
  <c r="AU25" i="3"/>
  <c r="AU26" i="3" s="1"/>
  <c r="AT25" i="3"/>
  <c r="AS25" i="3"/>
  <c r="AR25" i="3"/>
  <c r="AR26" i="3" s="1"/>
  <c r="AI159" i="3" l="1"/>
  <c r="AR33" i="3"/>
  <c r="AS26" i="3"/>
  <c r="AG159" i="3"/>
  <c r="AE159" i="3"/>
  <c r="AF159" i="3"/>
  <c r="AV26" i="3"/>
  <c r="AU33" i="3"/>
  <c r="AT33" i="3"/>
  <c r="AT26" i="3"/>
  <c r="AH131" i="3"/>
  <c r="AG131" i="3"/>
  <c r="AF131" i="3"/>
  <c r="AE131" i="3"/>
  <c r="AD131" i="3"/>
  <c r="AH124" i="3"/>
  <c r="AH125" i="3" s="1"/>
  <c r="AG124" i="3"/>
  <c r="AF124" i="3"/>
  <c r="AE124" i="3"/>
  <c r="AD124" i="3"/>
  <c r="AH117" i="3"/>
  <c r="AH118" i="3" s="1"/>
  <c r="AG117" i="3"/>
  <c r="AG118" i="3" s="1"/>
  <c r="AF117" i="3"/>
  <c r="AF118" i="3" s="1"/>
  <c r="AE117" i="3"/>
  <c r="AD117" i="3"/>
  <c r="AH89" i="3"/>
  <c r="AG89" i="3"/>
  <c r="AF89" i="3"/>
  <c r="AE89" i="3"/>
  <c r="AD89" i="3"/>
  <c r="AH83" i="3"/>
  <c r="AG83" i="3"/>
  <c r="AF83" i="3"/>
  <c r="AE83" i="3"/>
  <c r="AD83" i="3"/>
  <c r="AH76" i="3"/>
  <c r="AH77" i="3" s="1"/>
  <c r="AG76" i="3"/>
  <c r="AG77" i="3" s="1"/>
  <c r="AF76" i="3"/>
  <c r="AE76" i="3"/>
  <c r="AD76" i="3"/>
  <c r="AH69" i="3"/>
  <c r="AG69" i="3"/>
  <c r="AG70" i="3" s="1"/>
  <c r="AF69" i="3"/>
  <c r="AF70" i="3" s="1"/>
  <c r="AE69" i="3"/>
  <c r="AE70" i="3" s="1"/>
  <c r="AD69" i="3"/>
  <c r="AD70" i="3" s="1"/>
  <c r="AH70" i="3" l="1"/>
  <c r="AD77" i="3"/>
  <c r="AD118" i="3"/>
  <c r="AF125" i="3"/>
  <c r="AG125" i="3"/>
  <c r="AD125" i="3"/>
  <c r="AE125" i="3"/>
  <c r="AE118" i="3"/>
  <c r="AE77" i="3"/>
  <c r="AF77" i="3"/>
  <c r="T89" i="3"/>
  <c r="S89" i="3"/>
  <c r="R89" i="3"/>
  <c r="Q89" i="3"/>
  <c r="P89" i="3"/>
  <c r="T83" i="3"/>
  <c r="S83" i="3"/>
  <c r="R83" i="3"/>
  <c r="Q83" i="3"/>
  <c r="P83" i="3"/>
  <c r="T76" i="3"/>
  <c r="T77" i="3" s="1"/>
  <c r="S76" i="3"/>
  <c r="R76" i="3"/>
  <c r="Q76" i="3"/>
  <c r="P76" i="3"/>
  <c r="T69" i="3"/>
  <c r="S69" i="3"/>
  <c r="R69" i="3"/>
  <c r="Q69" i="3"/>
  <c r="Q70" i="3" s="1"/>
  <c r="P69" i="3"/>
  <c r="U172" i="3"/>
  <c r="T172" i="3"/>
  <c r="S172" i="3"/>
  <c r="R172" i="3"/>
  <c r="Q172" i="3"/>
  <c r="U158" i="3"/>
  <c r="T158" i="3"/>
  <c r="S158" i="3"/>
  <c r="R158" i="3"/>
  <c r="R159" i="3" s="1"/>
  <c r="Q158" i="3"/>
  <c r="Q159" i="3" s="1"/>
  <c r="AH40" i="3"/>
  <c r="AG40" i="3"/>
  <c r="AF40" i="3"/>
  <c r="AE40" i="3"/>
  <c r="AD40" i="3"/>
  <c r="AH26" i="3"/>
  <c r="AG26" i="3"/>
  <c r="AG27" i="3" s="1"/>
  <c r="AF26" i="3"/>
  <c r="AF27" i="3" s="1"/>
  <c r="AE26" i="3"/>
  <c r="AD26" i="3"/>
  <c r="T159" i="3" l="1"/>
  <c r="AD27" i="3"/>
  <c r="AE27" i="3"/>
  <c r="S77" i="3"/>
  <c r="P77" i="3"/>
  <c r="Q77" i="3"/>
  <c r="R77" i="3"/>
  <c r="R70" i="3"/>
  <c r="S70" i="3"/>
  <c r="P70" i="3"/>
  <c r="T70" i="3"/>
  <c r="S159" i="3"/>
  <c r="U159" i="3"/>
  <c r="AH27" i="3"/>
  <c r="D159" i="3"/>
  <c r="T125" i="3"/>
  <c r="P125" i="3"/>
  <c r="R118" i="3"/>
  <c r="S118" i="3"/>
  <c r="P34" i="3"/>
  <c r="T131" i="3"/>
  <c r="S131" i="3"/>
  <c r="R131" i="3"/>
  <c r="Q131" i="3"/>
  <c r="P131" i="3"/>
  <c r="T124" i="3"/>
  <c r="S124" i="3"/>
  <c r="S125" i="3" s="1"/>
  <c r="R124" i="3"/>
  <c r="R125" i="3" s="1"/>
  <c r="Q124" i="3"/>
  <c r="Q125" i="3" s="1"/>
  <c r="P124" i="3"/>
  <c r="T117" i="3"/>
  <c r="T118" i="3" s="1"/>
  <c r="S117" i="3"/>
  <c r="R117" i="3"/>
  <c r="Q117" i="3"/>
  <c r="Q118" i="3" s="1"/>
  <c r="P117" i="3"/>
  <c r="P118" i="3" s="1"/>
  <c r="U40" i="3"/>
  <c r="T40" i="3"/>
  <c r="S40" i="3"/>
  <c r="R40" i="3"/>
  <c r="Q40" i="3"/>
  <c r="P40" i="3"/>
  <c r="T33" i="3"/>
  <c r="T34" i="3" s="1"/>
  <c r="S33" i="3"/>
  <c r="S34" i="3" s="1"/>
  <c r="R33" i="3"/>
  <c r="R34" i="3" s="1"/>
  <c r="Q33" i="3"/>
  <c r="Q34" i="3" s="1"/>
  <c r="P33" i="3"/>
  <c r="G172" i="3"/>
  <c r="F172" i="3"/>
  <c r="E172" i="3"/>
  <c r="D172" i="3"/>
  <c r="C172" i="3"/>
  <c r="C159" i="3" s="1"/>
  <c r="B172" i="3"/>
  <c r="F158" i="3"/>
  <c r="F159" i="3" s="1"/>
  <c r="E158" i="3"/>
  <c r="E159" i="3" s="1"/>
  <c r="D158" i="3"/>
  <c r="C158" i="3"/>
  <c r="B158" i="3"/>
  <c r="B159" i="3" s="1"/>
  <c r="F131" i="3" l="1"/>
  <c r="L121" i="3" s="1"/>
  <c r="E131" i="3"/>
  <c r="K123" i="3" s="1"/>
  <c r="D131" i="3"/>
  <c r="J114" i="3" s="1"/>
  <c r="C131" i="3"/>
  <c r="I121" i="3" s="1"/>
  <c r="B131" i="3"/>
  <c r="H121" i="3" s="1"/>
  <c r="F124" i="3"/>
  <c r="F125" i="3" s="1"/>
  <c r="E124" i="3"/>
  <c r="E125" i="3" s="1"/>
  <c r="D124" i="3"/>
  <c r="D125" i="3" s="1"/>
  <c r="C124" i="3"/>
  <c r="B124" i="3"/>
  <c r="L123" i="3"/>
  <c r="L122" i="3"/>
  <c r="K122" i="3"/>
  <c r="H122" i="3"/>
  <c r="K121" i="3"/>
  <c r="F117" i="3"/>
  <c r="F118" i="3" s="1"/>
  <c r="E117" i="3"/>
  <c r="E118" i="3" s="1"/>
  <c r="D117" i="3"/>
  <c r="D118" i="3" s="1"/>
  <c r="C117" i="3"/>
  <c r="C118" i="3" s="1"/>
  <c r="B117" i="3"/>
  <c r="B118" i="3" s="1"/>
  <c r="L116" i="3"/>
  <c r="H116" i="3"/>
  <c r="L115" i="3"/>
  <c r="K115" i="3"/>
  <c r="H115" i="3"/>
  <c r="L114" i="3"/>
  <c r="K114" i="3"/>
  <c r="H114" i="3"/>
  <c r="F89" i="3"/>
  <c r="L74" i="3" s="1"/>
  <c r="E89" i="3"/>
  <c r="K74" i="3" s="1"/>
  <c r="D89" i="3"/>
  <c r="J73" i="3" s="1"/>
  <c r="C89" i="3"/>
  <c r="I73" i="3" s="1"/>
  <c r="B89" i="3"/>
  <c r="H74" i="3" s="1"/>
  <c r="F83" i="3"/>
  <c r="L66" i="3" s="1"/>
  <c r="E83" i="3"/>
  <c r="K68" i="3" s="1"/>
  <c r="D83" i="3"/>
  <c r="J66" i="3" s="1"/>
  <c r="C83" i="3"/>
  <c r="I67" i="3" s="1"/>
  <c r="B83" i="3"/>
  <c r="H67" i="3" s="1"/>
  <c r="F76" i="3"/>
  <c r="E76" i="3"/>
  <c r="D76" i="3"/>
  <c r="D77" i="3" s="1"/>
  <c r="C76" i="3"/>
  <c r="C77" i="3" s="1"/>
  <c r="B76" i="3"/>
  <c r="B77" i="3" s="1"/>
  <c r="L75" i="3"/>
  <c r="K75" i="3"/>
  <c r="J75" i="3"/>
  <c r="J74" i="3"/>
  <c r="I74" i="3"/>
  <c r="K73" i="3"/>
  <c r="F69" i="3"/>
  <c r="F70" i="3" s="1"/>
  <c r="E69" i="3"/>
  <c r="E70" i="3" s="1"/>
  <c r="D69" i="3"/>
  <c r="C69" i="3"/>
  <c r="B69" i="3"/>
  <c r="L68" i="3"/>
  <c r="I68" i="3"/>
  <c r="H68" i="3"/>
  <c r="L67" i="3"/>
  <c r="K67" i="3"/>
  <c r="K66" i="3"/>
  <c r="H66" i="3"/>
  <c r="G39" i="3"/>
  <c r="F39" i="3"/>
  <c r="E39" i="3"/>
  <c r="D39" i="3"/>
  <c r="C39" i="3"/>
  <c r="B39" i="3"/>
  <c r="F32" i="3"/>
  <c r="F33" i="3" s="1"/>
  <c r="E32" i="3"/>
  <c r="D32" i="3"/>
  <c r="C32" i="3"/>
  <c r="C33" i="3" s="1"/>
  <c r="B32" i="3"/>
  <c r="B33" i="3" s="1"/>
  <c r="F25" i="3"/>
  <c r="E25" i="3"/>
  <c r="D25" i="3"/>
  <c r="D26" i="3" s="1"/>
  <c r="C25" i="3"/>
  <c r="C26" i="3" s="1"/>
  <c r="B25" i="3"/>
  <c r="B26" i="3" s="1"/>
  <c r="L24" i="3"/>
  <c r="K24" i="3"/>
  <c r="L23" i="3"/>
  <c r="Z157" i="3" l="1"/>
  <c r="Z156" i="3"/>
  <c r="Z155" i="3"/>
  <c r="K156" i="3"/>
  <c r="K155" i="3"/>
  <c r="K157" i="3"/>
  <c r="AA157" i="3"/>
  <c r="AA155" i="3"/>
  <c r="AA156" i="3"/>
  <c r="L156" i="3"/>
  <c r="L157" i="3"/>
  <c r="L155" i="3"/>
  <c r="D33" i="3"/>
  <c r="E33" i="3"/>
  <c r="H123" i="3"/>
  <c r="B70" i="3"/>
  <c r="E26" i="3"/>
  <c r="C70" i="3"/>
  <c r="H75" i="3"/>
  <c r="E77" i="3"/>
  <c r="B125" i="3"/>
  <c r="H24" i="3"/>
  <c r="W156" i="3"/>
  <c r="W155" i="3"/>
  <c r="W157" i="3"/>
  <c r="I24" i="3"/>
  <c r="X156" i="3"/>
  <c r="X155" i="3"/>
  <c r="X157" i="3"/>
  <c r="L22" i="3"/>
  <c r="F26" i="3"/>
  <c r="Y157" i="3"/>
  <c r="Y155" i="3"/>
  <c r="Y156" i="3"/>
  <c r="J155" i="3"/>
  <c r="J156" i="3"/>
  <c r="J157" i="3"/>
  <c r="J67" i="3"/>
  <c r="D70" i="3"/>
  <c r="I75" i="3"/>
  <c r="F77" i="3"/>
  <c r="C125" i="3"/>
  <c r="H22" i="3"/>
  <c r="H157" i="3"/>
  <c r="H155" i="3"/>
  <c r="H156" i="3"/>
  <c r="H23" i="3"/>
  <c r="I157" i="3"/>
  <c r="I156" i="3"/>
  <c r="I155" i="3"/>
  <c r="I122" i="3"/>
  <c r="J115" i="3"/>
  <c r="I116" i="3"/>
  <c r="J22" i="3"/>
  <c r="I29" i="3"/>
  <c r="I30" i="3"/>
  <c r="I31" i="3"/>
  <c r="J116" i="3"/>
  <c r="J23" i="3"/>
  <c r="K30" i="3"/>
  <c r="K31" i="3"/>
  <c r="K29" i="3"/>
  <c r="K116" i="3"/>
  <c r="J30" i="3"/>
  <c r="J29" i="3"/>
  <c r="J31" i="3"/>
  <c r="J68" i="3"/>
  <c r="K22" i="3"/>
  <c r="K23" i="3"/>
  <c r="J24" i="3"/>
  <c r="H31" i="3"/>
  <c r="H30" i="3"/>
  <c r="H29" i="3"/>
  <c r="L30" i="3"/>
  <c r="L31" i="3"/>
  <c r="L29" i="3"/>
  <c r="J121" i="3"/>
  <c r="J122" i="3"/>
  <c r="I123" i="3"/>
  <c r="I22" i="3"/>
  <c r="I66" i="3"/>
  <c r="H73" i="3"/>
  <c r="L73" i="3"/>
  <c r="I114" i="3"/>
  <c r="J123" i="3"/>
  <c r="I23" i="3"/>
  <c r="I115" i="3"/>
  <c r="F131" i="2" l="1"/>
  <c r="E131" i="2"/>
  <c r="D131" i="2"/>
  <c r="C131" i="2"/>
  <c r="B131" i="2"/>
  <c r="F124" i="2"/>
  <c r="F125" i="2" s="1"/>
  <c r="E124" i="2"/>
  <c r="E125" i="2" s="1"/>
  <c r="D124" i="2"/>
  <c r="D125" i="2" s="1"/>
  <c r="C124" i="2"/>
  <c r="B124" i="2"/>
  <c r="F117" i="2"/>
  <c r="F118" i="2" s="1"/>
  <c r="E117" i="2"/>
  <c r="D117" i="2"/>
  <c r="C117" i="2"/>
  <c r="B117" i="2"/>
  <c r="B118" i="2" s="1"/>
  <c r="F77" i="2"/>
  <c r="F89" i="2"/>
  <c r="E89" i="2"/>
  <c r="D89" i="2"/>
  <c r="C89" i="2"/>
  <c r="B89" i="2"/>
  <c r="F83" i="2"/>
  <c r="E83" i="2"/>
  <c r="D83" i="2"/>
  <c r="C83" i="2"/>
  <c r="B83" i="2"/>
  <c r="F76" i="2"/>
  <c r="E76" i="2"/>
  <c r="E77" i="2" s="1"/>
  <c r="D76" i="2"/>
  <c r="D77" i="2" s="1"/>
  <c r="C76" i="2"/>
  <c r="C77" i="2" s="1"/>
  <c r="B76" i="2"/>
  <c r="B77" i="2" s="1"/>
  <c r="F69" i="2"/>
  <c r="E69" i="2"/>
  <c r="D69" i="2"/>
  <c r="C69" i="2"/>
  <c r="B69" i="2"/>
  <c r="H122" i="2" l="1"/>
  <c r="H116" i="2"/>
  <c r="H123" i="2"/>
  <c r="H115" i="2"/>
  <c r="H114" i="2"/>
  <c r="H121" i="2"/>
  <c r="J68" i="2"/>
  <c r="J66" i="2"/>
  <c r="J67" i="2"/>
  <c r="I123" i="2"/>
  <c r="I114" i="2"/>
  <c r="I121" i="2"/>
  <c r="I115" i="2"/>
  <c r="I122" i="2"/>
  <c r="I116" i="2"/>
  <c r="I74" i="2"/>
  <c r="I73" i="2"/>
  <c r="I75" i="2"/>
  <c r="J121" i="2"/>
  <c r="J123" i="2"/>
  <c r="J116" i="2"/>
  <c r="J115" i="2"/>
  <c r="J114" i="2"/>
  <c r="J122" i="2"/>
  <c r="J74" i="2"/>
  <c r="J73" i="2"/>
  <c r="J75" i="2"/>
  <c r="H66" i="2"/>
  <c r="H68" i="2"/>
  <c r="H67" i="2"/>
  <c r="K75" i="2"/>
  <c r="K73" i="2"/>
  <c r="K74" i="2"/>
  <c r="B125" i="2"/>
  <c r="K123" i="2"/>
  <c r="K115" i="2"/>
  <c r="K116" i="2"/>
  <c r="K114" i="2"/>
  <c r="K121" i="2"/>
  <c r="K122" i="2"/>
  <c r="K66" i="2"/>
  <c r="K67" i="2"/>
  <c r="K68" i="2"/>
  <c r="L66" i="2"/>
  <c r="L67" i="2"/>
  <c r="L68" i="2"/>
  <c r="H73" i="2"/>
  <c r="H74" i="2"/>
  <c r="H75" i="2"/>
  <c r="I66" i="2"/>
  <c r="I67" i="2"/>
  <c r="I68" i="2"/>
  <c r="L75" i="2"/>
  <c r="L74" i="2"/>
  <c r="L73" i="2"/>
  <c r="C125" i="2"/>
  <c r="L114" i="2"/>
  <c r="L116" i="2"/>
  <c r="L121" i="2"/>
  <c r="L115" i="2"/>
  <c r="L122" i="2"/>
  <c r="L123" i="2"/>
  <c r="C70" i="2"/>
  <c r="D70" i="2"/>
  <c r="C118" i="2"/>
  <c r="D118" i="2"/>
  <c r="E118" i="2"/>
  <c r="E70" i="2"/>
  <c r="B70" i="2"/>
  <c r="F70" i="2"/>
  <c r="G39" i="2"/>
  <c r="F39" i="2"/>
  <c r="E39" i="2"/>
  <c r="D39" i="2"/>
  <c r="C39" i="2"/>
  <c r="B39" i="2"/>
  <c r="F32" i="2"/>
  <c r="E32" i="2"/>
  <c r="D32" i="2"/>
  <c r="D33" i="2" s="1"/>
  <c r="C32" i="2"/>
  <c r="C33" i="2" s="1"/>
  <c r="B32" i="2"/>
  <c r="F25" i="2"/>
  <c r="E25" i="2"/>
  <c r="E26" i="2" s="1"/>
  <c r="D25" i="2"/>
  <c r="D26" i="2" s="1"/>
  <c r="C25" i="2"/>
  <c r="C26" i="2" s="1"/>
  <c r="B25" i="2"/>
  <c r="E33" i="2" l="1"/>
  <c r="L30" i="2"/>
  <c r="L31" i="2"/>
  <c r="L23" i="2"/>
  <c r="L24" i="2"/>
  <c r="L29" i="2"/>
  <c r="L22" i="2"/>
  <c r="F33" i="2"/>
  <c r="H22" i="2"/>
  <c r="H31" i="2"/>
  <c r="H29" i="2"/>
  <c r="H23" i="2"/>
  <c r="H24" i="2"/>
  <c r="H30" i="2"/>
  <c r="I29" i="2"/>
  <c r="I30" i="2"/>
  <c r="I22" i="2"/>
  <c r="I31" i="2"/>
  <c r="I23" i="2"/>
  <c r="I24" i="2"/>
  <c r="F26" i="2"/>
  <c r="J22" i="2"/>
  <c r="J23" i="2"/>
  <c r="J30" i="2"/>
  <c r="J24" i="2"/>
  <c r="J31" i="2"/>
  <c r="J29" i="2"/>
  <c r="B33" i="2"/>
  <c r="K23" i="2"/>
  <c r="K22" i="2"/>
  <c r="K30" i="2"/>
  <c r="K24" i="2"/>
  <c r="K31" i="2"/>
  <c r="K29" i="2"/>
  <c r="B26" i="2"/>
  <c r="F147" i="1" l="1"/>
  <c r="E147" i="1"/>
  <c r="D147" i="1"/>
  <c r="C147" i="1"/>
  <c r="B147" i="1"/>
  <c r="F141" i="1"/>
  <c r="F142" i="1" s="1"/>
  <c r="L142" i="1" s="1"/>
  <c r="E141" i="1"/>
  <c r="D141" i="1"/>
  <c r="C141" i="1"/>
  <c r="B141" i="1"/>
  <c r="F135" i="1"/>
  <c r="F136" i="1" s="1"/>
  <c r="L136" i="1" s="1"/>
  <c r="E135" i="1"/>
  <c r="D135" i="1"/>
  <c r="C135" i="1"/>
  <c r="B135" i="1"/>
  <c r="B136" i="1" s="1"/>
  <c r="H136" i="1" s="1"/>
  <c r="F129" i="1"/>
  <c r="F130" i="1" s="1"/>
  <c r="L130" i="1" s="1"/>
  <c r="E129" i="1"/>
  <c r="D129" i="1"/>
  <c r="C129" i="1"/>
  <c r="B129" i="1"/>
  <c r="B130" i="1" l="1"/>
  <c r="H130" i="1" s="1"/>
  <c r="B142" i="1"/>
  <c r="H142" i="1" s="1"/>
  <c r="D142" i="1"/>
  <c r="J142" i="1" s="1"/>
  <c r="D130" i="1"/>
  <c r="J130" i="1" s="1"/>
  <c r="E136" i="1"/>
  <c r="K136" i="1" s="1"/>
  <c r="E142" i="1"/>
  <c r="K142" i="1" s="1"/>
  <c r="E130" i="1"/>
  <c r="K130" i="1" s="1"/>
  <c r="D136" i="1"/>
  <c r="J136" i="1" s="1"/>
  <c r="C130" i="1"/>
  <c r="I130" i="1" s="1"/>
  <c r="C136" i="1"/>
  <c r="I136" i="1" s="1"/>
  <c r="C142" i="1"/>
  <c r="I142" i="1" s="1"/>
  <c r="F113" i="1"/>
  <c r="E113" i="1"/>
  <c r="E108" i="1" s="1"/>
  <c r="K108" i="1" s="1"/>
  <c r="D113" i="1"/>
  <c r="D96" i="1" s="1"/>
  <c r="J96" i="1" s="1"/>
  <c r="C113" i="1"/>
  <c r="B113" i="1"/>
  <c r="B96" i="1" s="1"/>
  <c r="H96" i="1" s="1"/>
  <c r="F107" i="1"/>
  <c r="E107" i="1"/>
  <c r="D107" i="1"/>
  <c r="C107" i="1"/>
  <c r="B107" i="1"/>
  <c r="F101" i="1"/>
  <c r="E101" i="1"/>
  <c r="D101" i="1"/>
  <c r="C101" i="1"/>
  <c r="B101" i="1"/>
  <c r="F95" i="1"/>
  <c r="E95" i="1"/>
  <c r="D95" i="1"/>
  <c r="C95" i="1"/>
  <c r="B95" i="1"/>
  <c r="F102" i="1" l="1"/>
  <c r="L102" i="1" s="1"/>
  <c r="F96" i="1"/>
  <c r="L96" i="1" s="1"/>
  <c r="F108" i="1"/>
  <c r="L108" i="1" s="1"/>
  <c r="C96" i="1"/>
  <c r="I96" i="1" s="1"/>
  <c r="D102" i="1"/>
  <c r="J102" i="1" s="1"/>
  <c r="D108" i="1"/>
  <c r="J108" i="1" s="1"/>
  <c r="E96" i="1"/>
  <c r="K96" i="1" s="1"/>
  <c r="B108" i="1"/>
  <c r="H108" i="1" s="1"/>
  <c r="C108" i="1"/>
  <c r="I108" i="1" s="1"/>
  <c r="C102" i="1"/>
  <c r="I102" i="1" s="1"/>
  <c r="E102" i="1"/>
  <c r="K102" i="1" s="1"/>
  <c r="B102" i="1"/>
  <c r="H102" i="1" s="1"/>
  <c r="F77" i="1"/>
  <c r="E77" i="1"/>
  <c r="D77" i="1"/>
  <c r="C77" i="1"/>
  <c r="B77" i="1"/>
  <c r="F71" i="1"/>
  <c r="E71" i="1"/>
  <c r="D71" i="1"/>
  <c r="C71" i="1"/>
  <c r="B71" i="1"/>
  <c r="F65" i="1"/>
  <c r="E65" i="1"/>
  <c r="E66" i="1" s="1"/>
  <c r="K66" i="1" s="1"/>
  <c r="D65" i="1"/>
  <c r="C65" i="1"/>
  <c r="B65" i="1"/>
  <c r="F59" i="1"/>
  <c r="E59" i="1"/>
  <c r="D59" i="1"/>
  <c r="C59" i="1"/>
  <c r="B59" i="1"/>
  <c r="E60" i="1" l="1"/>
  <c r="K60" i="1" s="1"/>
  <c r="C72" i="1"/>
  <c r="I72" i="1" s="1"/>
  <c r="E72" i="1"/>
  <c r="K72" i="1" s="1"/>
  <c r="D66" i="1"/>
  <c r="J66" i="1" s="1"/>
  <c r="D72" i="1"/>
  <c r="J72" i="1" s="1"/>
  <c r="B60" i="1"/>
  <c r="H60" i="1" s="1"/>
  <c r="F60" i="1"/>
  <c r="L60" i="1" s="1"/>
  <c r="C60" i="1"/>
  <c r="I60" i="1" s="1"/>
  <c r="B66" i="1"/>
  <c r="H66" i="1" s="1"/>
  <c r="F66" i="1"/>
  <c r="L66" i="1" s="1"/>
  <c r="D60" i="1"/>
  <c r="J60" i="1" s="1"/>
  <c r="C66" i="1"/>
  <c r="I66" i="1" s="1"/>
  <c r="B72" i="1"/>
  <c r="H72" i="1" s="1"/>
  <c r="F72" i="1"/>
  <c r="L72" i="1" s="1"/>
  <c r="F41" i="1"/>
  <c r="E41" i="1"/>
  <c r="D41" i="1"/>
  <c r="C41" i="1"/>
  <c r="B41" i="1"/>
  <c r="F35" i="1"/>
  <c r="E35" i="1"/>
  <c r="D35" i="1"/>
  <c r="C35" i="1"/>
  <c r="B35" i="1"/>
  <c r="C29" i="1"/>
  <c r="D29" i="1"/>
  <c r="D30" i="1" s="1"/>
  <c r="J30" i="1" s="1"/>
  <c r="E29" i="1"/>
  <c r="F29" i="1"/>
  <c r="B29" i="1"/>
  <c r="C23" i="1"/>
  <c r="D23" i="1"/>
  <c r="E23" i="1"/>
  <c r="E24" i="1" s="1"/>
  <c r="K24" i="1" s="1"/>
  <c r="F23" i="1"/>
  <c r="B23" i="1"/>
  <c r="B24" i="1" l="1"/>
  <c r="H24" i="1" s="1"/>
  <c r="E30" i="1"/>
  <c r="K30" i="1" s="1"/>
  <c r="C30" i="1"/>
  <c r="I30" i="1" s="1"/>
  <c r="C36" i="1"/>
  <c r="I36" i="1" s="1"/>
  <c r="B36" i="1"/>
  <c r="H36" i="1" s="1"/>
  <c r="D24" i="1"/>
  <c r="J24" i="1" s="1"/>
  <c r="F24" i="1"/>
  <c r="L24" i="1" s="1"/>
  <c r="C24" i="1"/>
  <c r="I24" i="1" s="1"/>
  <c r="D36" i="1"/>
  <c r="J36" i="1" s="1"/>
  <c r="B30" i="1"/>
  <c r="H30" i="1" s="1"/>
  <c r="E36" i="1"/>
  <c r="K36" i="1" s="1"/>
  <c r="F30" i="1"/>
  <c r="L30" i="1" s="1"/>
  <c r="F36" i="1"/>
  <c r="L36" i="1" s="1"/>
</calcChain>
</file>

<file path=xl/sharedStrings.xml><?xml version="1.0" encoding="utf-8"?>
<sst xmlns="http://schemas.openxmlformats.org/spreadsheetml/2006/main" count="493" uniqueCount="29">
  <si>
    <t>M1</t>
  </si>
  <si>
    <t>M2</t>
  </si>
  <si>
    <t>M3</t>
  </si>
  <si>
    <t>F1</t>
  </si>
  <si>
    <t>F2</t>
  </si>
  <si>
    <t>R</t>
  </si>
  <si>
    <t>ug/mL</t>
  </si>
  <si>
    <t>C</t>
  </si>
  <si>
    <t>M4</t>
  </si>
  <si>
    <t>M5</t>
  </si>
  <si>
    <t>M6</t>
  </si>
  <si>
    <t>A</t>
  </si>
  <si>
    <t>B</t>
  </si>
  <si>
    <t>D</t>
  </si>
  <si>
    <t>E</t>
  </si>
  <si>
    <t>F</t>
  </si>
  <si>
    <t>G</t>
  </si>
  <si>
    <t>H</t>
  </si>
  <si>
    <t>Medium without FBS</t>
  </si>
  <si>
    <t>F6</t>
  </si>
  <si>
    <t>C1</t>
  </si>
  <si>
    <t>C2</t>
  </si>
  <si>
    <t>C3</t>
  </si>
  <si>
    <t>EtOH%</t>
  </si>
  <si>
    <t>F5</t>
  </si>
  <si>
    <t>F3</t>
  </si>
  <si>
    <t>C3 for F2</t>
  </si>
  <si>
    <t>C3 for F3</t>
  </si>
  <si>
    <t>F4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</si>
</sst>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1" fillId="0" borderId="0" xfId="0" applyFont="1"/>
    <xf numFmtId="0" fontId="0" fillId="2" borderId="0" xfId="0" applyFill="1"/>
    <xf numFmtId="2" fontId="0" fillId="0" borderId="0" xfId="0" applyNumberFormat="1"/>
    <xf numFmtId="0" fontId="0" fillId="2" borderId="0" xfId="0" applyFill="1" applyBorder="1"/>
    <xf numFmtId="0" fontId="0" fillId="0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FB933-9906-924C-ACF1-4CAFBC95A8E3}">
  <dimension ref="A1:M147"/>
  <sheetViews>
    <sheetView workbookViewId="0">
      <selection sqref="A1:M24"/>
    </sheetView>
  </sheetViews>
  <sheetFormatPr baseColWidth="10" defaultRowHeight="16"/>
  <sheetData>
    <row r="1" spans="1:13">
      <c r="A1" t="s">
        <v>6</v>
      </c>
      <c r="C1">
        <v>50</v>
      </c>
      <c r="D1">
        <v>10</v>
      </c>
      <c r="E1">
        <v>2</v>
      </c>
      <c r="F1">
        <v>0.4</v>
      </c>
      <c r="G1">
        <v>0.08</v>
      </c>
      <c r="H1">
        <v>50</v>
      </c>
      <c r="I1">
        <v>10</v>
      </c>
      <c r="J1">
        <v>2</v>
      </c>
      <c r="K1">
        <v>0.4</v>
      </c>
      <c r="L1">
        <v>0.08</v>
      </c>
    </row>
    <row r="2" spans="1:13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spans="1:13">
      <c r="B3" s="4" t="s">
        <v>0</v>
      </c>
      <c r="C3" s="5" t="s">
        <v>3</v>
      </c>
      <c r="D3" s="5" t="s">
        <v>3</v>
      </c>
      <c r="E3" s="10" t="s">
        <v>3</v>
      </c>
      <c r="F3" s="10" t="s">
        <v>3</v>
      </c>
      <c r="G3" s="10" t="s">
        <v>3</v>
      </c>
      <c r="H3" s="10" t="s">
        <v>5</v>
      </c>
      <c r="I3" s="10" t="s">
        <v>5</v>
      </c>
      <c r="J3" s="10" t="s">
        <v>5</v>
      </c>
      <c r="K3" s="10" t="s">
        <v>5</v>
      </c>
      <c r="L3" s="10" t="s">
        <v>5</v>
      </c>
      <c r="M3" s="6"/>
    </row>
    <row r="4" spans="1:13">
      <c r="B4" s="4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6"/>
    </row>
    <row r="5" spans="1:13">
      <c r="B5" s="4" t="s">
        <v>2</v>
      </c>
      <c r="C5" s="5"/>
      <c r="D5" s="5"/>
      <c r="E5" s="5"/>
      <c r="F5" s="5"/>
      <c r="G5" s="5"/>
      <c r="H5" s="5"/>
      <c r="I5" s="5"/>
      <c r="J5" s="5"/>
      <c r="K5" s="5"/>
      <c r="L5" s="5"/>
      <c r="M5" s="6"/>
    </row>
    <row r="6" spans="1:13">
      <c r="B6" s="4"/>
      <c r="C6" s="5" t="s">
        <v>4</v>
      </c>
      <c r="D6" s="5" t="s">
        <v>4</v>
      </c>
      <c r="E6" s="5" t="s">
        <v>4</v>
      </c>
      <c r="F6" s="10" t="s">
        <v>4</v>
      </c>
      <c r="G6" s="10" t="s">
        <v>4</v>
      </c>
      <c r="H6" s="10" t="s">
        <v>7</v>
      </c>
      <c r="I6" s="10" t="s">
        <v>7</v>
      </c>
      <c r="J6" s="10" t="s">
        <v>7</v>
      </c>
      <c r="K6" s="10" t="s">
        <v>7</v>
      </c>
      <c r="L6" s="10" t="s">
        <v>7</v>
      </c>
      <c r="M6" s="6" t="s">
        <v>8</v>
      </c>
    </row>
    <row r="7" spans="1:13"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6" t="s">
        <v>9</v>
      </c>
    </row>
    <row r="8" spans="1:13"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6" t="s">
        <v>10</v>
      </c>
    </row>
    <row r="9" spans="1:13"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9"/>
    </row>
    <row r="12" spans="1:13">
      <c r="B12">
        <v>0.31230000000000002</v>
      </c>
      <c r="C12">
        <v>6.4899999999999999E-2</v>
      </c>
      <c r="D12">
        <v>0.30570000000000003</v>
      </c>
      <c r="E12">
        <v>0.4667</v>
      </c>
      <c r="F12">
        <v>0.34549999999999997</v>
      </c>
      <c r="G12">
        <v>0.34770000000000001</v>
      </c>
      <c r="H12">
        <v>7.5899999999999995E-2</v>
      </c>
      <c r="I12">
        <v>0.27550000000000002</v>
      </c>
      <c r="J12">
        <v>0.27310000000000001</v>
      </c>
      <c r="K12">
        <v>0.28489999999999999</v>
      </c>
      <c r="L12">
        <v>0.28139999999999998</v>
      </c>
      <c r="M12">
        <v>0.31979999999999997</v>
      </c>
    </row>
    <row r="13" spans="1:13">
      <c r="B13">
        <v>0.26779999999999998</v>
      </c>
      <c r="C13">
        <v>6.1400000000000003E-2</v>
      </c>
      <c r="D13">
        <v>0.2984</v>
      </c>
      <c r="E13">
        <v>0.31269999999999998</v>
      </c>
      <c r="F13">
        <v>0.3266</v>
      </c>
      <c r="G13">
        <v>0.27850000000000003</v>
      </c>
      <c r="H13">
        <v>5.9900000000000002E-2</v>
      </c>
      <c r="I13">
        <v>0.33239999999999997</v>
      </c>
      <c r="J13">
        <v>0.33310000000000001</v>
      </c>
      <c r="K13">
        <v>0.3392</v>
      </c>
      <c r="L13">
        <v>0.35820000000000002</v>
      </c>
    </row>
    <row r="14" spans="1:13">
      <c r="B14">
        <v>0.28079999999999999</v>
      </c>
      <c r="C14">
        <v>7.4399999999999994E-2</v>
      </c>
      <c r="D14">
        <v>0.57020000000000004</v>
      </c>
      <c r="E14">
        <v>0.38200000000000001</v>
      </c>
      <c r="F14">
        <v>0.374</v>
      </c>
      <c r="G14">
        <v>0.34370000000000001</v>
      </c>
      <c r="H14">
        <v>6.1100000000000002E-2</v>
      </c>
      <c r="I14">
        <v>0.27879999999999999</v>
      </c>
      <c r="J14">
        <v>0.33260000000000001</v>
      </c>
      <c r="K14">
        <v>0.39369999999999999</v>
      </c>
      <c r="L14">
        <v>0.3392</v>
      </c>
    </row>
    <row r="15" spans="1:13">
      <c r="C15">
        <v>8.5800000000000001E-2</v>
      </c>
      <c r="D15">
        <v>0.3851</v>
      </c>
      <c r="E15">
        <v>0.37730000000000002</v>
      </c>
      <c r="F15">
        <v>0.30659999999999998</v>
      </c>
      <c r="G15">
        <v>0.34870000000000001</v>
      </c>
      <c r="H15">
        <v>0.29289999999999999</v>
      </c>
      <c r="I15">
        <v>0.32629999999999998</v>
      </c>
      <c r="J15">
        <v>0.30530000000000002</v>
      </c>
      <c r="K15">
        <v>0.35630000000000001</v>
      </c>
      <c r="L15">
        <v>0.31509999999999999</v>
      </c>
      <c r="M15">
        <v>0.27989999999999998</v>
      </c>
    </row>
    <row r="16" spans="1:13">
      <c r="C16">
        <v>6.5100000000000005E-2</v>
      </c>
      <c r="D16">
        <v>0.41920000000000002</v>
      </c>
      <c r="E16">
        <v>0.36020000000000002</v>
      </c>
      <c r="F16">
        <v>0.3553</v>
      </c>
      <c r="G16">
        <v>0.34050000000000002</v>
      </c>
      <c r="H16">
        <v>0.31019999999999998</v>
      </c>
      <c r="I16">
        <v>0.39400000000000002</v>
      </c>
      <c r="J16">
        <v>0.36399999999999999</v>
      </c>
      <c r="K16">
        <v>0.3574</v>
      </c>
      <c r="L16">
        <v>0.27900000000000003</v>
      </c>
      <c r="M16">
        <v>0.2487</v>
      </c>
    </row>
    <row r="17" spans="1:13">
      <c r="C17">
        <v>6.8599999999999994E-2</v>
      </c>
      <c r="D17">
        <v>0.32450000000000001</v>
      </c>
      <c r="E17">
        <v>0.34739999999999999</v>
      </c>
      <c r="F17">
        <v>0.32769999999999999</v>
      </c>
      <c r="G17">
        <v>0.2964</v>
      </c>
      <c r="H17">
        <v>0.30869999999999997</v>
      </c>
      <c r="I17">
        <v>0.48420000000000002</v>
      </c>
      <c r="J17">
        <v>0.31969999999999998</v>
      </c>
      <c r="K17">
        <v>0.31640000000000001</v>
      </c>
      <c r="L17">
        <v>0.32769999999999999</v>
      </c>
      <c r="M17">
        <v>0.27660000000000001</v>
      </c>
    </row>
    <row r="19" spans="1:13">
      <c r="A19" t="s">
        <v>6</v>
      </c>
      <c r="B19">
        <v>50</v>
      </c>
      <c r="C19">
        <v>10</v>
      </c>
      <c r="D19">
        <v>2</v>
      </c>
      <c r="E19">
        <v>0.4</v>
      </c>
      <c r="F19">
        <v>0.08</v>
      </c>
    </row>
    <row r="20" spans="1:13">
      <c r="A20" t="s">
        <v>3</v>
      </c>
      <c r="B20">
        <v>6.4899999999999999E-2</v>
      </c>
      <c r="C20">
        <v>0.30570000000000003</v>
      </c>
      <c r="D20">
        <v>0.4667</v>
      </c>
      <c r="E20">
        <v>0.34549999999999997</v>
      </c>
      <c r="F20">
        <v>0.34770000000000001</v>
      </c>
    </row>
    <row r="21" spans="1:13">
      <c r="B21">
        <v>6.1400000000000003E-2</v>
      </c>
      <c r="C21">
        <v>0.2984</v>
      </c>
      <c r="D21">
        <v>0.31269999999999998</v>
      </c>
      <c r="E21">
        <v>0.3266</v>
      </c>
      <c r="F21">
        <v>0.27850000000000003</v>
      </c>
    </row>
    <row r="22" spans="1:13">
      <c r="B22">
        <v>7.4399999999999994E-2</v>
      </c>
      <c r="C22">
        <v>0.57020000000000004</v>
      </c>
      <c r="D22">
        <v>0.38200000000000001</v>
      </c>
      <c r="E22">
        <v>0.374</v>
      </c>
      <c r="F22">
        <v>0.34370000000000001</v>
      </c>
    </row>
    <row r="23" spans="1:13">
      <c r="B23">
        <f>AVERAGE(B20:B22)</f>
        <v>6.6900000000000001E-2</v>
      </c>
      <c r="C23">
        <f t="shared" ref="C23:F23" si="0">AVERAGE(C20:C22)</f>
        <v>0.39143333333333336</v>
      </c>
      <c r="D23">
        <f t="shared" si="0"/>
        <v>0.38713333333333333</v>
      </c>
      <c r="E23">
        <f t="shared" si="0"/>
        <v>0.34870000000000001</v>
      </c>
      <c r="F23">
        <f t="shared" si="0"/>
        <v>0.32330000000000003</v>
      </c>
    </row>
    <row r="24" spans="1:13">
      <c r="B24">
        <f>B23/B41</f>
        <v>0.22011406010089932</v>
      </c>
      <c r="C24">
        <f t="shared" ref="C24:F24" si="1">C23/C41</f>
        <v>0.97492735574927369</v>
      </c>
      <c r="D24">
        <f t="shared" si="1"/>
        <v>1.1743174924165825</v>
      </c>
      <c r="E24">
        <f t="shared" si="1"/>
        <v>1.0155324725754782</v>
      </c>
      <c r="F24">
        <f t="shared" si="1"/>
        <v>1.0521805163809936</v>
      </c>
      <c r="H24">
        <f>B24*100</f>
        <v>22.011406010089932</v>
      </c>
      <c r="I24">
        <f t="shared" ref="I24:L24" si="2">C24*100</f>
        <v>97.492735574927366</v>
      </c>
      <c r="J24">
        <f t="shared" si="2"/>
        <v>117.43174924165825</v>
      </c>
      <c r="K24">
        <f t="shared" si="2"/>
        <v>101.55324725754782</v>
      </c>
      <c r="L24">
        <f t="shared" si="2"/>
        <v>105.21805163809937</v>
      </c>
    </row>
    <row r="26" spans="1:13">
      <c r="A26" t="s">
        <v>4</v>
      </c>
      <c r="B26">
        <v>8.5800000000000001E-2</v>
      </c>
      <c r="C26">
        <v>0.3851</v>
      </c>
      <c r="D26">
        <v>0.37730000000000002</v>
      </c>
      <c r="E26">
        <v>0.30659999999999998</v>
      </c>
      <c r="F26">
        <v>0.34870000000000001</v>
      </c>
    </row>
    <row r="27" spans="1:13">
      <c r="B27">
        <v>6.5100000000000005E-2</v>
      </c>
      <c r="C27">
        <v>0.41920000000000002</v>
      </c>
      <c r="D27">
        <v>0.36020000000000002</v>
      </c>
      <c r="E27">
        <v>0.3553</v>
      </c>
      <c r="F27">
        <v>0.34050000000000002</v>
      </c>
    </row>
    <row r="28" spans="1:13">
      <c r="B28">
        <v>6.8599999999999994E-2</v>
      </c>
      <c r="C28">
        <v>0.32450000000000001</v>
      </c>
      <c r="D28">
        <v>0.34739999999999999</v>
      </c>
      <c r="E28">
        <v>0.32769999999999999</v>
      </c>
      <c r="F28">
        <v>0.2964</v>
      </c>
    </row>
    <row r="29" spans="1:13">
      <c r="B29">
        <f>AVERAGE(B26:B28)</f>
        <v>7.3166666666666672E-2</v>
      </c>
      <c r="C29">
        <f t="shared" ref="C29:F29" si="3">AVERAGE(C26:C28)</f>
        <v>0.37626666666666669</v>
      </c>
      <c r="D29">
        <f t="shared" si="3"/>
        <v>0.36163333333333331</v>
      </c>
      <c r="E29">
        <f t="shared" si="3"/>
        <v>0.32986666666666664</v>
      </c>
      <c r="F29">
        <f t="shared" si="3"/>
        <v>0.32853333333333334</v>
      </c>
    </row>
    <row r="30" spans="1:13">
      <c r="B30">
        <f>B29/B41</f>
        <v>0.24073261680193025</v>
      </c>
      <c r="C30">
        <f t="shared" ref="C30:F30" si="4">C29/C41</f>
        <v>0.93715234537152359</v>
      </c>
      <c r="D30">
        <f t="shared" si="4"/>
        <v>1.0969666329625885</v>
      </c>
      <c r="E30">
        <f t="shared" si="4"/>
        <v>0.96068342879332103</v>
      </c>
      <c r="F30">
        <f t="shared" si="4"/>
        <v>1.0692124105011933</v>
      </c>
      <c r="H30">
        <f>B30*100</f>
        <v>24.073261680193024</v>
      </c>
      <c r="I30">
        <f t="shared" ref="I30" si="5">C30*100</f>
        <v>93.715234537152355</v>
      </c>
      <c r="J30">
        <f t="shared" ref="J30" si="6">D30*100</f>
        <v>109.69666329625885</v>
      </c>
      <c r="K30">
        <f t="shared" ref="K30" si="7">E30*100</f>
        <v>96.068342879332107</v>
      </c>
      <c r="L30">
        <f t="shared" ref="L30" si="8">F30*100</f>
        <v>106.92124105011933</v>
      </c>
    </row>
    <row r="32" spans="1:13">
      <c r="A32" t="s">
        <v>5</v>
      </c>
      <c r="B32" s="11">
        <v>7.5899999999999995E-2</v>
      </c>
      <c r="C32" s="11">
        <v>0.27550000000000002</v>
      </c>
      <c r="D32" s="11">
        <v>0.27310000000000001</v>
      </c>
      <c r="E32" s="11">
        <v>0.28489999999999999</v>
      </c>
      <c r="F32" s="11">
        <v>0.28139999999999998</v>
      </c>
    </row>
    <row r="33" spans="1:13">
      <c r="B33" s="11">
        <v>5.9900000000000002E-2</v>
      </c>
      <c r="C33" s="11">
        <v>0.33239999999999997</v>
      </c>
      <c r="D33" s="11">
        <v>0.33310000000000001</v>
      </c>
      <c r="E33" s="11">
        <v>0.3392</v>
      </c>
      <c r="F33" s="11">
        <v>0.35820000000000002</v>
      </c>
    </row>
    <row r="34" spans="1:13">
      <c r="B34" s="11">
        <v>6.1100000000000002E-2</v>
      </c>
      <c r="C34" s="11">
        <v>0.27879999999999999</v>
      </c>
      <c r="D34" s="11">
        <v>0.33260000000000001</v>
      </c>
      <c r="E34" s="11">
        <v>0.39369999999999999</v>
      </c>
      <c r="F34" s="11">
        <v>0.3392</v>
      </c>
    </row>
    <row r="35" spans="1:13">
      <c r="B35">
        <f>AVERAGE(B32:B34)</f>
        <v>6.5633333333333335E-2</v>
      </c>
      <c r="C35">
        <f t="shared" ref="C35" si="9">AVERAGE(C32:C34)</f>
        <v>0.2955666666666667</v>
      </c>
      <c r="D35">
        <f t="shared" ref="D35" si="10">AVERAGE(D32:D34)</f>
        <v>0.31293333333333334</v>
      </c>
      <c r="E35">
        <f t="shared" ref="E35" si="11">AVERAGE(E32:E34)</f>
        <v>0.33926666666666666</v>
      </c>
      <c r="F35">
        <f t="shared" ref="F35" si="12">AVERAGE(F32:F34)</f>
        <v>0.32626666666666665</v>
      </c>
    </row>
    <row r="36" spans="1:13">
      <c r="B36">
        <f>B35/B41</f>
        <v>0.21594647949111648</v>
      </c>
      <c r="C36">
        <f t="shared" ref="C36:F36" si="13">C35/C41</f>
        <v>0.73615608136156097</v>
      </c>
      <c r="D36">
        <f t="shared" si="13"/>
        <v>0.9492416582406471</v>
      </c>
      <c r="E36">
        <f t="shared" si="13"/>
        <v>0.98805941170760125</v>
      </c>
      <c r="F36">
        <f t="shared" si="13"/>
        <v>1.0618355391625081</v>
      </c>
      <c r="H36">
        <f>B36*100</f>
        <v>21.594647949111646</v>
      </c>
      <c r="I36">
        <f t="shared" ref="I36" si="14">C36*100</f>
        <v>73.615608136156098</v>
      </c>
      <c r="J36">
        <f t="shared" ref="J36" si="15">D36*100</f>
        <v>94.924165824064715</v>
      </c>
      <c r="K36">
        <f t="shared" ref="K36" si="16">E36*100</f>
        <v>98.805941170760121</v>
      </c>
      <c r="L36">
        <f t="shared" ref="L36" si="17">F36*100</f>
        <v>106.1835539162508</v>
      </c>
    </row>
    <row r="38" spans="1:13">
      <c r="A38" t="s">
        <v>7</v>
      </c>
      <c r="B38">
        <v>0.29289999999999999</v>
      </c>
      <c r="C38">
        <v>0.32629999999999998</v>
      </c>
      <c r="D38">
        <v>0.30530000000000002</v>
      </c>
      <c r="E38">
        <v>0.35630000000000001</v>
      </c>
      <c r="F38">
        <v>0.31509999999999999</v>
      </c>
    </row>
    <row r="39" spans="1:13">
      <c r="B39">
        <v>0.31019999999999998</v>
      </c>
      <c r="C39">
        <v>0.39400000000000002</v>
      </c>
      <c r="D39">
        <v>0.36399999999999999</v>
      </c>
      <c r="E39">
        <v>0.3574</v>
      </c>
      <c r="F39">
        <v>0.27900000000000003</v>
      </c>
    </row>
    <row r="40" spans="1:13">
      <c r="B40">
        <v>0.30869999999999997</v>
      </c>
      <c r="C40">
        <v>0.48420000000000002</v>
      </c>
      <c r="D40">
        <v>0.31969999999999998</v>
      </c>
      <c r="E40">
        <v>0.31640000000000001</v>
      </c>
      <c r="F40">
        <v>0.32769999999999999</v>
      </c>
    </row>
    <row r="41" spans="1:13">
      <c r="B41">
        <f>AVERAGE(B38:B40)</f>
        <v>0.30393333333333333</v>
      </c>
      <c r="C41">
        <f t="shared" ref="C41" si="18">AVERAGE(C38:C40)</f>
        <v>0.40149999999999997</v>
      </c>
      <c r="D41">
        <f t="shared" ref="D41" si="19">AVERAGE(D38:D40)</f>
        <v>0.32966666666666666</v>
      </c>
      <c r="E41">
        <f t="shared" ref="E41" si="20">AVERAGE(E38:E40)</f>
        <v>0.34336666666666665</v>
      </c>
      <c r="F41">
        <f t="shared" ref="F41" si="21">AVERAGE(F38:F40)</f>
        <v>0.30726666666666669</v>
      </c>
    </row>
    <row r="44" spans="1:13">
      <c r="A44">
        <v>1</v>
      </c>
      <c r="B44">
        <v>2</v>
      </c>
      <c r="C44">
        <v>3</v>
      </c>
      <c r="D44">
        <v>4</v>
      </c>
      <c r="E44">
        <v>5</v>
      </c>
      <c r="F44">
        <v>6</v>
      </c>
      <c r="G44">
        <v>7</v>
      </c>
      <c r="H44">
        <v>8</v>
      </c>
      <c r="I44">
        <v>9</v>
      </c>
      <c r="J44">
        <v>10</v>
      </c>
      <c r="K44">
        <v>11</v>
      </c>
      <c r="L44">
        <v>12</v>
      </c>
    </row>
    <row r="45" spans="1:13">
      <c r="A45" t="s">
        <v>11</v>
      </c>
    </row>
    <row r="46" spans="1:13">
      <c r="A46" t="s">
        <v>12</v>
      </c>
      <c r="B46">
        <v>0.50249999999999995</v>
      </c>
      <c r="C46">
        <v>0.11990000000000001</v>
      </c>
      <c r="D46">
        <v>0.45290000000000002</v>
      </c>
      <c r="E46">
        <v>0.53669999999999995</v>
      </c>
      <c r="F46">
        <v>0.57509999999999994</v>
      </c>
      <c r="G46">
        <v>0.52490000000000003</v>
      </c>
      <c r="H46">
        <v>5.79E-2</v>
      </c>
      <c r="I46">
        <v>0.82120000000000004</v>
      </c>
      <c r="J46">
        <v>0.60229999999999995</v>
      </c>
      <c r="K46">
        <v>0.64700000000000002</v>
      </c>
      <c r="L46">
        <v>0.77200000000000002</v>
      </c>
      <c r="M46">
        <v>5.5599999999999997E-2</v>
      </c>
    </row>
    <row r="47" spans="1:13">
      <c r="A47" t="s">
        <v>7</v>
      </c>
      <c r="B47">
        <v>0.36559999999999998</v>
      </c>
      <c r="C47">
        <v>0.1225</v>
      </c>
      <c r="D47">
        <v>0.56579999999999997</v>
      </c>
      <c r="E47">
        <v>0.50860000000000005</v>
      </c>
      <c r="F47">
        <v>0.45079999999999998</v>
      </c>
      <c r="G47">
        <v>0.48209999999999997</v>
      </c>
      <c r="H47">
        <v>5.2900000000000003E-2</v>
      </c>
      <c r="I47">
        <v>0.43640000000000001</v>
      </c>
      <c r="J47">
        <v>0.43369999999999997</v>
      </c>
      <c r="K47">
        <v>0.39419999999999999</v>
      </c>
      <c r="L47">
        <v>0.43859999999999999</v>
      </c>
      <c r="M47">
        <v>5.96E-2</v>
      </c>
    </row>
    <row r="48" spans="1:13">
      <c r="A48" t="s">
        <v>13</v>
      </c>
      <c r="B48">
        <v>0.3931</v>
      </c>
      <c r="C48">
        <v>0.11550000000000001</v>
      </c>
      <c r="D48">
        <v>0.36299999999999999</v>
      </c>
      <c r="E48">
        <v>0.39040000000000002</v>
      </c>
      <c r="F48">
        <v>0.36370000000000002</v>
      </c>
      <c r="G48">
        <v>0.378</v>
      </c>
      <c r="H48">
        <v>6.3899999999999998E-2</v>
      </c>
      <c r="I48">
        <v>0.4657</v>
      </c>
      <c r="J48">
        <v>0.38080000000000003</v>
      </c>
      <c r="K48">
        <v>0.39369999999999999</v>
      </c>
      <c r="L48">
        <v>0.35870000000000002</v>
      </c>
      <c r="M48">
        <v>4.9000000000000002E-2</v>
      </c>
    </row>
    <row r="49" spans="1:13">
      <c r="A49" t="s">
        <v>14</v>
      </c>
      <c r="B49">
        <v>6.7900000000000002E-2</v>
      </c>
      <c r="C49">
        <v>0.12839999999999999</v>
      </c>
      <c r="D49">
        <v>0.35549999999999998</v>
      </c>
      <c r="E49">
        <v>0.43109999999999998</v>
      </c>
      <c r="F49">
        <v>0.4128</v>
      </c>
      <c r="G49">
        <v>0.60840000000000005</v>
      </c>
      <c r="H49">
        <v>0.52880000000000005</v>
      </c>
      <c r="I49">
        <v>0.57150000000000001</v>
      </c>
      <c r="J49">
        <v>0.53720000000000001</v>
      </c>
      <c r="K49">
        <v>0.61280000000000001</v>
      </c>
      <c r="L49">
        <v>0.59460000000000002</v>
      </c>
      <c r="M49">
        <v>0.3851</v>
      </c>
    </row>
    <row r="50" spans="1:13">
      <c r="A50" t="s">
        <v>15</v>
      </c>
      <c r="B50">
        <v>0.21590000000000001</v>
      </c>
      <c r="C50">
        <v>0.1111</v>
      </c>
      <c r="D50">
        <v>0.38379999999999997</v>
      </c>
      <c r="E50">
        <v>0.49919999999999998</v>
      </c>
      <c r="F50">
        <v>0.46300000000000002</v>
      </c>
      <c r="G50">
        <v>0.4945</v>
      </c>
      <c r="H50">
        <v>0.48870000000000002</v>
      </c>
      <c r="I50">
        <v>0.55369999999999997</v>
      </c>
      <c r="J50">
        <v>0.47399999999999998</v>
      </c>
      <c r="K50">
        <v>0.58209999999999995</v>
      </c>
      <c r="L50">
        <v>0.49769999999999998</v>
      </c>
      <c r="M50">
        <v>0.48370000000000002</v>
      </c>
    </row>
    <row r="51" spans="1:13">
      <c r="A51" t="s">
        <v>16</v>
      </c>
      <c r="B51">
        <v>5.6300000000000003E-2</v>
      </c>
      <c r="C51">
        <v>6.4000000000000001E-2</v>
      </c>
      <c r="D51">
        <v>0.43309999999999998</v>
      </c>
      <c r="E51">
        <v>0.35020000000000001</v>
      </c>
      <c r="F51">
        <v>0.51170000000000004</v>
      </c>
      <c r="G51">
        <v>0.4395</v>
      </c>
      <c r="H51">
        <v>0.47599999999999998</v>
      </c>
      <c r="I51">
        <v>0.49740000000000001</v>
      </c>
      <c r="J51">
        <v>0.41849999999999998</v>
      </c>
      <c r="K51">
        <v>0.51890000000000003</v>
      </c>
      <c r="L51">
        <v>0.46760000000000002</v>
      </c>
      <c r="M51">
        <v>0.628</v>
      </c>
    </row>
    <row r="52" spans="1:13">
      <c r="A52" t="s">
        <v>17</v>
      </c>
    </row>
    <row r="55" spans="1:13">
      <c r="A55" t="s">
        <v>6</v>
      </c>
      <c r="B55">
        <v>50</v>
      </c>
      <c r="C55">
        <v>10</v>
      </c>
      <c r="D55">
        <v>2</v>
      </c>
      <c r="E55">
        <v>0.4</v>
      </c>
      <c r="F55">
        <v>0.08</v>
      </c>
    </row>
    <row r="56" spans="1:13">
      <c r="A56" t="s">
        <v>3</v>
      </c>
      <c r="B56">
        <v>0.11990000000000001</v>
      </c>
      <c r="C56">
        <v>0.45290000000000002</v>
      </c>
      <c r="D56">
        <v>0.53669999999999995</v>
      </c>
      <c r="E56">
        <v>0.57509999999999994</v>
      </c>
      <c r="F56">
        <v>0.52490000000000003</v>
      </c>
    </row>
    <row r="57" spans="1:13">
      <c r="B57">
        <v>0.1225</v>
      </c>
      <c r="C57">
        <v>0.56579999999999997</v>
      </c>
      <c r="D57">
        <v>0.50860000000000005</v>
      </c>
      <c r="E57">
        <v>0.45079999999999998</v>
      </c>
      <c r="F57">
        <v>0.48209999999999997</v>
      </c>
    </row>
    <row r="58" spans="1:13">
      <c r="B58">
        <v>0.11550000000000001</v>
      </c>
      <c r="C58">
        <v>0.36299999999999999</v>
      </c>
      <c r="D58">
        <v>0.39040000000000002</v>
      </c>
      <c r="E58">
        <v>0.36370000000000002</v>
      </c>
      <c r="F58">
        <v>0.378</v>
      </c>
    </row>
    <row r="59" spans="1:13">
      <c r="B59">
        <f>AVERAGE(B56:B58)</f>
        <v>0.1193</v>
      </c>
      <c r="C59">
        <f t="shared" ref="C59:F59" si="22">AVERAGE(C56:C58)</f>
        <v>0.46056666666666662</v>
      </c>
      <c r="D59">
        <f t="shared" si="22"/>
        <v>0.47856666666666675</v>
      </c>
      <c r="E59">
        <f t="shared" si="22"/>
        <v>0.46320000000000006</v>
      </c>
      <c r="F59">
        <f t="shared" si="22"/>
        <v>0.46166666666666673</v>
      </c>
    </row>
    <row r="60" spans="1:13">
      <c r="B60">
        <f>B59/B77</f>
        <v>0.23963843321057918</v>
      </c>
      <c r="C60">
        <f t="shared" ref="C60:F60" si="23">C59/C77</f>
        <v>0.85153457414026856</v>
      </c>
      <c r="D60">
        <f t="shared" si="23"/>
        <v>1.004196684619151</v>
      </c>
      <c r="E60">
        <f t="shared" si="23"/>
        <v>0.81082973509160938</v>
      </c>
      <c r="F60">
        <f t="shared" si="23"/>
        <v>0.88787742804025904</v>
      </c>
      <c r="H60">
        <f>B60*100</f>
        <v>23.963843321057919</v>
      </c>
      <c r="I60">
        <f t="shared" ref="I60" si="24">C60*100</f>
        <v>85.15345741402686</v>
      </c>
      <c r="J60">
        <f t="shared" ref="J60" si="25">D60*100</f>
        <v>100.41966846191511</v>
      </c>
      <c r="K60">
        <f t="shared" ref="K60" si="26">E60*100</f>
        <v>81.082973509160936</v>
      </c>
      <c r="L60">
        <f t="shared" ref="L60" si="27">F60*100</f>
        <v>88.78774280402591</v>
      </c>
    </row>
    <row r="62" spans="1:13">
      <c r="A62" t="s">
        <v>4</v>
      </c>
      <c r="B62">
        <v>0.12839999999999999</v>
      </c>
      <c r="C62">
        <v>0.35549999999999998</v>
      </c>
      <c r="D62">
        <v>0.43109999999999998</v>
      </c>
      <c r="E62">
        <v>0.4128</v>
      </c>
      <c r="F62">
        <v>0.60840000000000005</v>
      </c>
    </row>
    <row r="63" spans="1:13">
      <c r="B63">
        <v>0.1111</v>
      </c>
      <c r="C63">
        <v>0.38379999999999997</v>
      </c>
      <c r="D63">
        <v>0.49919999999999998</v>
      </c>
      <c r="E63">
        <v>0.46300000000000002</v>
      </c>
      <c r="F63">
        <v>0.4945</v>
      </c>
    </row>
    <row r="64" spans="1:13">
      <c r="B64">
        <v>6.4000000000000001E-2</v>
      </c>
      <c r="C64">
        <v>0.43309999999999998</v>
      </c>
      <c r="D64">
        <v>0.35020000000000001</v>
      </c>
      <c r="E64">
        <v>0.51170000000000004</v>
      </c>
      <c r="F64">
        <v>0.4395</v>
      </c>
    </row>
    <row r="65" spans="1:12">
      <c r="B65">
        <f>AVERAGE(B62:B64)</f>
        <v>0.10116666666666667</v>
      </c>
      <c r="C65">
        <f t="shared" ref="C65:F65" si="28">AVERAGE(C62:C64)</f>
        <v>0.39079999999999998</v>
      </c>
      <c r="D65">
        <f t="shared" si="28"/>
        <v>0.42683333333333334</v>
      </c>
      <c r="E65">
        <f t="shared" si="28"/>
        <v>0.46250000000000008</v>
      </c>
      <c r="F65">
        <f t="shared" si="28"/>
        <v>0.51413333333333333</v>
      </c>
    </row>
    <row r="66" spans="1:12">
      <c r="B66">
        <f>B65/B77</f>
        <v>0.203213927017074</v>
      </c>
      <c r="C66">
        <f t="shared" ref="C66:F66" si="29">C65/C77</f>
        <v>0.72254406508073454</v>
      </c>
      <c r="D66">
        <f t="shared" si="29"/>
        <v>0.89564244247044844</v>
      </c>
      <c r="E66">
        <f t="shared" si="29"/>
        <v>0.80960438790990785</v>
      </c>
      <c r="F66">
        <f t="shared" si="29"/>
        <v>0.98878133213667541</v>
      </c>
      <c r="H66">
        <f>B66*100</f>
        <v>20.321392701707399</v>
      </c>
      <c r="I66">
        <f t="shared" ref="I66" si="30">C66*100</f>
        <v>72.254406508073458</v>
      </c>
      <c r="J66">
        <f t="shared" ref="J66" si="31">D66*100</f>
        <v>89.56424424704484</v>
      </c>
      <c r="K66">
        <f t="shared" ref="K66" si="32">E66*100</f>
        <v>80.960438790990779</v>
      </c>
      <c r="L66">
        <f t="shared" ref="L66" si="33">F66*100</f>
        <v>98.878133213667539</v>
      </c>
    </row>
    <row r="68" spans="1:12">
      <c r="A68" t="s">
        <v>5</v>
      </c>
      <c r="B68">
        <v>5.79E-2</v>
      </c>
      <c r="C68">
        <v>0.82120000000000004</v>
      </c>
      <c r="D68">
        <v>0.60229999999999995</v>
      </c>
      <c r="E68">
        <v>0.64700000000000002</v>
      </c>
      <c r="F68">
        <v>0.77200000000000002</v>
      </c>
    </row>
    <row r="69" spans="1:12">
      <c r="B69">
        <v>5.2900000000000003E-2</v>
      </c>
      <c r="C69">
        <v>0.43640000000000001</v>
      </c>
      <c r="D69">
        <v>0.43369999999999997</v>
      </c>
      <c r="E69">
        <v>0.39419999999999999</v>
      </c>
      <c r="F69">
        <v>0.43859999999999999</v>
      </c>
    </row>
    <row r="70" spans="1:12">
      <c r="B70">
        <v>6.3899999999999998E-2</v>
      </c>
      <c r="C70">
        <v>0.4657</v>
      </c>
      <c r="D70">
        <v>0.38080000000000003</v>
      </c>
      <c r="E70">
        <v>0.39369999999999999</v>
      </c>
      <c r="F70">
        <v>0.35870000000000002</v>
      </c>
    </row>
    <row r="71" spans="1:12">
      <c r="B71">
        <f>AVERAGE(B68:B70)</f>
        <v>5.8233333333333338E-2</v>
      </c>
      <c r="C71">
        <f t="shared" ref="C71:F71" si="34">AVERAGE(C68:C70)</f>
        <v>0.57443333333333335</v>
      </c>
      <c r="D71">
        <f t="shared" si="34"/>
        <v>0.47226666666666667</v>
      </c>
      <c r="E71">
        <f t="shared" si="34"/>
        <v>0.47829999999999995</v>
      </c>
      <c r="F71">
        <f t="shared" si="34"/>
        <v>0.52310000000000001</v>
      </c>
    </row>
    <row r="72" spans="1:12">
      <c r="B72">
        <f>B71/B77</f>
        <v>0.116973552058922</v>
      </c>
      <c r="C72">
        <f t="shared" ref="C72:F72" si="35">C71/C77</f>
        <v>1.0620608899297423</v>
      </c>
      <c r="D72">
        <f t="shared" si="35"/>
        <v>0.99097712806882565</v>
      </c>
      <c r="E72">
        <f t="shared" si="35"/>
        <v>0.83726222429688402</v>
      </c>
      <c r="F72">
        <f t="shared" si="35"/>
        <v>1.0060260273094428</v>
      </c>
      <c r="H72">
        <f>B72*100</f>
        <v>11.697355205892199</v>
      </c>
      <c r="I72">
        <f>C72*100</f>
        <v>106.20608899297423</v>
      </c>
      <c r="J72">
        <f>D72*100</f>
        <v>99.097712806882569</v>
      </c>
      <c r="K72">
        <f>E72*100</f>
        <v>83.726222429688406</v>
      </c>
      <c r="L72">
        <f>F72*100</f>
        <v>100.60260273094428</v>
      </c>
    </row>
    <row r="74" spans="1:12">
      <c r="A74" t="s">
        <v>7</v>
      </c>
      <c r="B74">
        <v>0.52880000000000005</v>
      </c>
      <c r="C74">
        <v>0.57150000000000001</v>
      </c>
      <c r="D74">
        <v>0.53720000000000001</v>
      </c>
      <c r="E74">
        <v>0.61280000000000001</v>
      </c>
      <c r="F74">
        <v>0.59460000000000002</v>
      </c>
    </row>
    <row r="75" spans="1:12">
      <c r="B75">
        <v>0.48870000000000002</v>
      </c>
      <c r="C75">
        <v>0.55369999999999997</v>
      </c>
      <c r="D75">
        <v>0.47399999999999998</v>
      </c>
      <c r="E75">
        <v>0.58209999999999995</v>
      </c>
      <c r="F75">
        <v>0.49769999999999998</v>
      </c>
    </row>
    <row r="76" spans="1:12">
      <c r="B76">
        <v>0.47599999999999998</v>
      </c>
      <c r="C76">
        <v>0.49740000000000001</v>
      </c>
      <c r="D76">
        <v>0.41849999999999998</v>
      </c>
      <c r="E76">
        <v>0.51890000000000003</v>
      </c>
      <c r="F76">
        <v>0.46760000000000002</v>
      </c>
    </row>
    <row r="77" spans="1:12">
      <c r="B77">
        <f>AVERAGE(B74:B76)</f>
        <v>0.49783333333333335</v>
      </c>
      <c r="C77">
        <f t="shared" ref="C77:F77" si="36">AVERAGE(C74:C76)</f>
        <v>0.54086666666666672</v>
      </c>
      <c r="D77">
        <f t="shared" si="36"/>
        <v>0.47656666666666664</v>
      </c>
      <c r="E77">
        <f t="shared" si="36"/>
        <v>0.5712666666666667</v>
      </c>
      <c r="F77">
        <f t="shared" si="36"/>
        <v>0.51996666666666669</v>
      </c>
    </row>
    <row r="79" spans="1:12">
      <c r="A79" s="12" t="s">
        <v>18</v>
      </c>
      <c r="B79" s="12"/>
    </row>
    <row r="81" spans="1:13">
      <c r="B81">
        <v>1</v>
      </c>
      <c r="C81">
        <v>2</v>
      </c>
      <c r="D81">
        <v>3</v>
      </c>
      <c r="E81">
        <v>4</v>
      </c>
      <c r="F81">
        <v>5</v>
      </c>
      <c r="G81">
        <v>6</v>
      </c>
      <c r="H81">
        <v>7</v>
      </c>
      <c r="I81">
        <v>8</v>
      </c>
      <c r="J81">
        <v>9</v>
      </c>
      <c r="K81">
        <v>10</v>
      </c>
      <c r="L81">
        <v>11</v>
      </c>
      <c r="M81">
        <v>12</v>
      </c>
    </row>
    <row r="82" spans="1:13">
      <c r="A82" t="s">
        <v>11</v>
      </c>
    </row>
    <row r="83" spans="1:13">
      <c r="A83" t="s">
        <v>12</v>
      </c>
      <c r="B83">
        <v>0.50290000000000001</v>
      </c>
      <c r="C83">
        <v>0.2162</v>
      </c>
      <c r="D83">
        <v>0.24590000000000001</v>
      </c>
      <c r="E83">
        <v>0.34160000000000001</v>
      </c>
      <c r="F83">
        <v>0.42580000000000001</v>
      </c>
      <c r="G83">
        <v>0.42880000000000001</v>
      </c>
      <c r="H83">
        <v>5.45E-2</v>
      </c>
      <c r="I83">
        <v>0.122</v>
      </c>
      <c r="J83">
        <v>0.35039999999999999</v>
      </c>
      <c r="K83">
        <v>0.40739999999999998</v>
      </c>
      <c r="L83">
        <v>0.16800000000000001</v>
      </c>
      <c r="M83">
        <v>0.33200000000000002</v>
      </c>
    </row>
    <row r="84" spans="1:13">
      <c r="A84" t="s">
        <v>7</v>
      </c>
      <c r="B84">
        <v>0.30819999999999997</v>
      </c>
      <c r="C84">
        <v>0.1313</v>
      </c>
      <c r="D84">
        <v>0.25790000000000002</v>
      </c>
      <c r="E84">
        <v>0.29099999999999998</v>
      </c>
      <c r="F84">
        <v>0.2089</v>
      </c>
      <c r="G84">
        <v>0.25359999999999999</v>
      </c>
      <c r="H84">
        <v>4.9299999999999997E-2</v>
      </c>
      <c r="I84">
        <v>9.1899999999999996E-2</v>
      </c>
      <c r="J84">
        <v>0.2747</v>
      </c>
      <c r="K84">
        <v>0.1968</v>
      </c>
      <c r="L84">
        <v>0.18990000000000001</v>
      </c>
      <c r="M84">
        <v>0.24160000000000001</v>
      </c>
    </row>
    <row r="85" spans="1:13">
      <c r="A85" t="s">
        <v>13</v>
      </c>
      <c r="B85">
        <v>0.38069999999999998</v>
      </c>
      <c r="C85">
        <v>0.15340000000000001</v>
      </c>
      <c r="D85">
        <v>0.21859999999999999</v>
      </c>
      <c r="E85">
        <v>0.27550000000000002</v>
      </c>
      <c r="F85">
        <v>0.26240000000000002</v>
      </c>
      <c r="G85">
        <v>0.24479999999999999</v>
      </c>
      <c r="H85">
        <v>5.0599999999999999E-2</v>
      </c>
      <c r="I85">
        <v>0.1265</v>
      </c>
      <c r="J85">
        <v>0.28860000000000002</v>
      </c>
      <c r="K85">
        <v>0.38469999999999999</v>
      </c>
      <c r="L85">
        <v>0.4748</v>
      </c>
      <c r="M85">
        <v>0.3039</v>
      </c>
    </row>
    <row r="86" spans="1:13">
      <c r="A86" t="s">
        <v>14</v>
      </c>
      <c r="B86">
        <v>0.21560000000000001</v>
      </c>
      <c r="C86">
        <v>6.5299999999999997E-2</v>
      </c>
      <c r="D86">
        <v>0.13569999999999999</v>
      </c>
      <c r="E86">
        <v>0.26629999999999998</v>
      </c>
      <c r="F86">
        <v>0.309</v>
      </c>
      <c r="G86">
        <v>0.25590000000000002</v>
      </c>
      <c r="H86">
        <v>0.24410000000000001</v>
      </c>
      <c r="I86">
        <v>0.27150000000000002</v>
      </c>
      <c r="J86">
        <v>0.25119999999999998</v>
      </c>
      <c r="K86">
        <v>0.37380000000000002</v>
      </c>
      <c r="L86">
        <v>0.53449999999999998</v>
      </c>
      <c r="M86">
        <v>0.34870000000000001</v>
      </c>
    </row>
    <row r="87" spans="1:13">
      <c r="A87" t="s">
        <v>15</v>
      </c>
      <c r="B87">
        <v>0.21</v>
      </c>
      <c r="C87">
        <v>5.3100000000000001E-2</v>
      </c>
      <c r="D87">
        <v>0.1053</v>
      </c>
      <c r="E87">
        <v>0.2215</v>
      </c>
      <c r="F87">
        <v>0.23719999999999999</v>
      </c>
      <c r="G87">
        <v>0.2475</v>
      </c>
      <c r="H87">
        <v>0.28170000000000001</v>
      </c>
      <c r="I87">
        <v>0.27989999999999998</v>
      </c>
      <c r="J87">
        <v>0.28539999999999999</v>
      </c>
      <c r="K87">
        <v>0.2326</v>
      </c>
      <c r="L87">
        <v>0.45600000000000002</v>
      </c>
      <c r="M87">
        <v>0.1489</v>
      </c>
    </row>
    <row r="88" spans="1:13">
      <c r="A88" t="s">
        <v>16</v>
      </c>
      <c r="B88">
        <v>0.28960000000000002</v>
      </c>
      <c r="C88">
        <v>5.6300000000000003E-2</v>
      </c>
      <c r="D88">
        <v>9.5000000000000001E-2</v>
      </c>
      <c r="E88">
        <v>0.2467</v>
      </c>
      <c r="F88">
        <v>0.251</v>
      </c>
      <c r="G88">
        <v>0.1968</v>
      </c>
      <c r="H88">
        <v>0.16139999999999999</v>
      </c>
      <c r="I88">
        <v>0.2666</v>
      </c>
      <c r="J88">
        <v>0.22650000000000001</v>
      </c>
      <c r="K88">
        <v>0.23669999999999999</v>
      </c>
      <c r="L88">
        <v>0.25269999999999998</v>
      </c>
      <c r="M88">
        <v>0.2014</v>
      </c>
    </row>
    <row r="89" spans="1:13">
      <c r="A89" t="s">
        <v>17</v>
      </c>
    </row>
    <row r="91" spans="1:13">
      <c r="A91" t="s">
        <v>6</v>
      </c>
      <c r="B91">
        <v>50</v>
      </c>
      <c r="C91">
        <v>10</v>
      </c>
      <c r="D91">
        <v>2</v>
      </c>
      <c r="E91">
        <v>0.4</v>
      </c>
      <c r="F91">
        <v>0.08</v>
      </c>
    </row>
    <row r="92" spans="1:13">
      <c r="A92" t="s">
        <v>3</v>
      </c>
      <c r="B92">
        <v>0.2162</v>
      </c>
      <c r="C92">
        <v>0.24590000000000001</v>
      </c>
      <c r="D92">
        <v>0.34160000000000001</v>
      </c>
      <c r="E92">
        <v>0.42580000000000001</v>
      </c>
      <c r="F92">
        <v>0.42880000000000001</v>
      </c>
    </row>
    <row r="93" spans="1:13">
      <c r="B93">
        <v>0.1313</v>
      </c>
      <c r="C93">
        <v>0.25790000000000002</v>
      </c>
      <c r="D93">
        <v>0.29099999999999998</v>
      </c>
      <c r="E93">
        <v>0.2089</v>
      </c>
      <c r="F93">
        <v>0.25359999999999999</v>
      </c>
    </row>
    <row r="94" spans="1:13">
      <c r="B94">
        <v>0.15340000000000001</v>
      </c>
      <c r="C94">
        <v>0.21859999999999999</v>
      </c>
      <c r="D94">
        <v>0.27550000000000002</v>
      </c>
      <c r="E94">
        <v>0.26240000000000002</v>
      </c>
      <c r="F94">
        <v>0.24479999999999999</v>
      </c>
    </row>
    <row r="95" spans="1:13">
      <c r="B95">
        <f>AVERAGE(B92:B94)</f>
        <v>0.16696666666666668</v>
      </c>
      <c r="C95">
        <f t="shared" ref="C95:F95" si="37">AVERAGE(C92:C94)</f>
        <v>0.24080000000000001</v>
      </c>
      <c r="D95">
        <f t="shared" si="37"/>
        <v>0.30270000000000002</v>
      </c>
      <c r="E95">
        <f t="shared" si="37"/>
        <v>0.29903333333333332</v>
      </c>
      <c r="F95">
        <f t="shared" si="37"/>
        <v>0.30906666666666666</v>
      </c>
    </row>
    <row r="96" spans="1:13">
      <c r="B96">
        <f>B95/B113</f>
        <v>0.72889988358556468</v>
      </c>
      <c r="C96">
        <f t="shared" ref="C96:F96" si="38">C95/C113</f>
        <v>0.88312958435207833</v>
      </c>
      <c r="D96">
        <f t="shared" si="38"/>
        <v>1.1900144148866465</v>
      </c>
      <c r="E96">
        <f t="shared" si="38"/>
        <v>1.0640493417150989</v>
      </c>
      <c r="F96">
        <f t="shared" si="38"/>
        <v>1.3264663805436336</v>
      </c>
      <c r="H96">
        <f>B96*100</f>
        <v>72.889988358556465</v>
      </c>
      <c r="I96">
        <f t="shared" ref="I96" si="39">C96*100</f>
        <v>88.312958435207833</v>
      </c>
      <c r="J96">
        <f t="shared" ref="J96" si="40">D96*100</f>
        <v>119.00144148866465</v>
      </c>
      <c r="K96">
        <f t="shared" ref="K96" si="41">E96*100</f>
        <v>106.40493417150989</v>
      </c>
      <c r="L96">
        <f t="shared" ref="L96" si="42">F96*100</f>
        <v>132.64663805436336</v>
      </c>
    </row>
    <row r="98" spans="1:12">
      <c r="A98" t="s">
        <v>4</v>
      </c>
      <c r="B98">
        <v>6.5299999999999997E-2</v>
      </c>
      <c r="C98">
        <v>0.13569999999999999</v>
      </c>
      <c r="D98">
        <v>0.26629999999999998</v>
      </c>
      <c r="E98">
        <v>0.309</v>
      </c>
      <c r="F98">
        <v>0.25590000000000002</v>
      </c>
    </row>
    <row r="99" spans="1:12">
      <c r="B99">
        <v>5.3100000000000001E-2</v>
      </c>
      <c r="C99">
        <v>0.1053</v>
      </c>
      <c r="D99">
        <v>0.2215</v>
      </c>
      <c r="E99">
        <v>0.23719999999999999</v>
      </c>
      <c r="F99">
        <v>0.2475</v>
      </c>
    </row>
    <row r="100" spans="1:12">
      <c r="B100">
        <v>5.6300000000000003E-2</v>
      </c>
      <c r="C100">
        <v>9.5000000000000001E-2</v>
      </c>
      <c r="D100">
        <v>0.2467</v>
      </c>
      <c r="E100">
        <v>0.251</v>
      </c>
      <c r="F100">
        <v>0.1968</v>
      </c>
    </row>
    <row r="101" spans="1:12">
      <c r="B101">
        <f>AVERAGE(B98:B100)</f>
        <v>5.8233333333333338E-2</v>
      </c>
      <c r="C101">
        <f t="shared" ref="C101:F101" si="43">AVERAGE(C98:C100)</f>
        <v>0.11199999999999999</v>
      </c>
      <c r="D101">
        <f t="shared" si="43"/>
        <v>0.24483333333333335</v>
      </c>
      <c r="E101">
        <f t="shared" si="43"/>
        <v>0.26573333333333332</v>
      </c>
      <c r="F101">
        <f t="shared" si="43"/>
        <v>0.23340000000000002</v>
      </c>
    </row>
    <row r="102" spans="1:12">
      <c r="B102">
        <f>B101/B113</f>
        <v>0.25422002328288712</v>
      </c>
      <c r="C102">
        <f t="shared" ref="C102:F102" si="44">C101/C113</f>
        <v>0.4107579462102689</v>
      </c>
      <c r="D102">
        <f t="shared" si="44"/>
        <v>0.96252129471890968</v>
      </c>
      <c r="E102">
        <f t="shared" si="44"/>
        <v>0.94555805954216565</v>
      </c>
      <c r="F102">
        <f t="shared" si="44"/>
        <v>1.001716738197425</v>
      </c>
      <c r="H102">
        <f>B102*100</f>
        <v>25.422002328288713</v>
      </c>
      <c r="I102">
        <f t="shared" ref="I102" si="45">C102*100</f>
        <v>41.075794621026887</v>
      </c>
      <c r="J102">
        <f t="shared" ref="J102" si="46">D102*100</f>
        <v>96.252129471890967</v>
      </c>
      <c r="K102">
        <f t="shared" ref="K102" si="47">E102*100</f>
        <v>94.555805954216567</v>
      </c>
      <c r="L102">
        <f t="shared" ref="L102" si="48">F102*100</f>
        <v>100.17167381974249</v>
      </c>
    </row>
    <row r="104" spans="1:12">
      <c r="A104" t="s">
        <v>5</v>
      </c>
      <c r="B104">
        <v>5.45E-2</v>
      </c>
      <c r="C104">
        <v>0.122</v>
      </c>
      <c r="D104">
        <v>0.35039999999999999</v>
      </c>
      <c r="E104">
        <v>0.40739999999999998</v>
      </c>
      <c r="F104">
        <v>0.33200000000000002</v>
      </c>
    </row>
    <row r="105" spans="1:12">
      <c r="B105">
        <v>4.9299999999999997E-2</v>
      </c>
      <c r="C105">
        <v>9.1899999999999996E-2</v>
      </c>
      <c r="D105">
        <v>0.2747</v>
      </c>
      <c r="E105">
        <v>0.1968</v>
      </c>
      <c r="F105">
        <v>0.24160000000000001</v>
      </c>
    </row>
    <row r="106" spans="1:12">
      <c r="B106">
        <v>5.0599999999999999E-2</v>
      </c>
      <c r="C106">
        <v>0.1265</v>
      </c>
      <c r="D106">
        <v>0.28860000000000002</v>
      </c>
      <c r="E106">
        <v>0.38469999999999999</v>
      </c>
      <c r="F106">
        <v>0.3039</v>
      </c>
    </row>
    <row r="107" spans="1:12">
      <c r="B107">
        <f>AVERAGE(B104:B106)</f>
        <v>5.1466666666666668E-2</v>
      </c>
      <c r="C107">
        <f t="shared" ref="C107:F107" si="49">AVERAGE(C104:C106)</f>
        <v>0.11346666666666666</v>
      </c>
      <c r="D107">
        <f t="shared" si="49"/>
        <v>0.30456666666666665</v>
      </c>
      <c r="E107">
        <f t="shared" si="49"/>
        <v>0.32963333333333328</v>
      </c>
      <c r="F107">
        <f t="shared" si="49"/>
        <v>0.29249999999999998</v>
      </c>
    </row>
    <row r="108" spans="1:12">
      <c r="B108">
        <f>B107/B113</f>
        <v>0.22467986030267753</v>
      </c>
      <c r="C108">
        <f t="shared" ref="C108:F108" si="50">C107/C113</f>
        <v>0.41613691931540342</v>
      </c>
      <c r="D108">
        <f t="shared" si="50"/>
        <v>1.1973529026339929</v>
      </c>
      <c r="E108">
        <f t="shared" si="50"/>
        <v>1.1729332226307672</v>
      </c>
      <c r="F108">
        <f t="shared" si="50"/>
        <v>1.2553648068669527</v>
      </c>
      <c r="H108">
        <f>B108*100</f>
        <v>22.467986030267753</v>
      </c>
      <c r="I108">
        <f t="shared" ref="I108" si="51">C108*100</f>
        <v>41.613691931540345</v>
      </c>
      <c r="J108">
        <f t="shared" ref="J108" si="52">D108*100</f>
        <v>119.73529026339929</v>
      </c>
      <c r="K108">
        <f t="shared" ref="K108" si="53">E108*100</f>
        <v>117.29332226307672</v>
      </c>
      <c r="L108">
        <f t="shared" ref="L108" si="54">F108*100</f>
        <v>125.53648068669527</v>
      </c>
    </row>
    <row r="110" spans="1:12">
      <c r="A110" t="s">
        <v>7</v>
      </c>
      <c r="B110">
        <v>0.24410000000000001</v>
      </c>
      <c r="C110">
        <v>0.27150000000000002</v>
      </c>
      <c r="D110">
        <v>0.25119999999999998</v>
      </c>
      <c r="E110">
        <v>0.37380000000000002</v>
      </c>
      <c r="F110">
        <v>0.34870000000000001</v>
      </c>
    </row>
    <row r="111" spans="1:12">
      <c r="B111">
        <v>0.28170000000000001</v>
      </c>
      <c r="C111">
        <v>0.27989999999999998</v>
      </c>
      <c r="D111">
        <v>0.28539999999999999</v>
      </c>
      <c r="E111">
        <v>0.2326</v>
      </c>
      <c r="F111">
        <v>0.1489</v>
      </c>
    </row>
    <row r="112" spans="1:12">
      <c r="B112">
        <v>0.16139999999999999</v>
      </c>
      <c r="C112">
        <v>0.2666</v>
      </c>
      <c r="D112">
        <v>0.22650000000000001</v>
      </c>
      <c r="E112">
        <v>0.23669999999999999</v>
      </c>
      <c r="F112">
        <v>0.2014</v>
      </c>
    </row>
    <row r="113" spans="1:13">
      <c r="B113">
        <f>AVERAGE(B110:B112)</f>
        <v>0.22906666666666667</v>
      </c>
      <c r="C113">
        <f t="shared" ref="C113:F113" si="55">AVERAGE(C110:C112)</f>
        <v>0.27266666666666667</v>
      </c>
      <c r="D113">
        <f t="shared" si="55"/>
        <v>0.25436666666666669</v>
      </c>
      <c r="E113">
        <f t="shared" si="55"/>
        <v>0.28103333333333336</v>
      </c>
      <c r="F113">
        <f t="shared" si="55"/>
        <v>0.23300000000000001</v>
      </c>
    </row>
    <row r="115" spans="1:13">
      <c r="B115">
        <v>1</v>
      </c>
      <c r="C115">
        <v>2</v>
      </c>
      <c r="D115">
        <v>3</v>
      </c>
      <c r="E115">
        <v>4</v>
      </c>
      <c r="F115">
        <v>5</v>
      </c>
      <c r="G115">
        <v>6</v>
      </c>
      <c r="H115">
        <v>7</v>
      </c>
      <c r="I115">
        <v>8</v>
      </c>
      <c r="J115">
        <v>9</v>
      </c>
      <c r="K115">
        <v>10</v>
      </c>
      <c r="L115">
        <v>11</v>
      </c>
      <c r="M115">
        <v>12</v>
      </c>
    </row>
    <row r="116" spans="1:13">
      <c r="A116" t="s">
        <v>11</v>
      </c>
    </row>
    <row r="117" spans="1:13">
      <c r="A117" t="s">
        <v>12</v>
      </c>
      <c r="B117">
        <v>0.3226</v>
      </c>
      <c r="C117">
        <v>0.247</v>
      </c>
      <c r="D117">
        <v>0.28749999999999998</v>
      </c>
      <c r="E117">
        <v>0.29870000000000002</v>
      </c>
      <c r="F117">
        <v>0.23799999999999999</v>
      </c>
      <c r="G117">
        <v>0.27560000000000001</v>
      </c>
      <c r="H117">
        <v>6.1100000000000002E-2</v>
      </c>
      <c r="I117">
        <v>0.1225</v>
      </c>
      <c r="J117">
        <v>0.32379999999999998</v>
      </c>
      <c r="K117">
        <v>0.31530000000000002</v>
      </c>
      <c r="L117">
        <v>0.2586</v>
      </c>
      <c r="M117">
        <v>0.2707</v>
      </c>
    </row>
    <row r="118" spans="1:13">
      <c r="A118" t="s">
        <v>7</v>
      </c>
      <c r="B118">
        <v>0.31309999999999999</v>
      </c>
      <c r="C118">
        <v>0.25829999999999997</v>
      </c>
      <c r="D118">
        <v>0.26900000000000002</v>
      </c>
      <c r="E118">
        <v>0.2268</v>
      </c>
      <c r="F118">
        <v>0.26979999999999998</v>
      </c>
      <c r="G118">
        <v>0.31769999999999998</v>
      </c>
      <c r="H118">
        <v>6.5299999999999997E-2</v>
      </c>
      <c r="I118">
        <v>0.1323</v>
      </c>
      <c r="J118">
        <v>0.2792</v>
      </c>
      <c r="K118">
        <v>0.25119999999999998</v>
      </c>
      <c r="L118">
        <v>0.27210000000000001</v>
      </c>
      <c r="M118">
        <v>0.25509999999999999</v>
      </c>
    </row>
    <row r="119" spans="1:13">
      <c r="A119" t="s">
        <v>13</v>
      </c>
      <c r="B119">
        <v>0.33829999999999999</v>
      </c>
      <c r="C119">
        <v>0.2278</v>
      </c>
      <c r="D119">
        <v>0.29220000000000002</v>
      </c>
      <c r="E119">
        <v>0.27210000000000001</v>
      </c>
      <c r="F119">
        <v>0.3876</v>
      </c>
      <c r="G119">
        <v>0.2828</v>
      </c>
      <c r="H119">
        <v>5.7200000000000001E-2</v>
      </c>
      <c r="I119">
        <v>0.1077</v>
      </c>
      <c r="J119">
        <v>0.36030000000000001</v>
      </c>
      <c r="K119">
        <v>0.2447</v>
      </c>
      <c r="L119">
        <v>0.28389999999999999</v>
      </c>
      <c r="M119">
        <v>0.2392</v>
      </c>
    </row>
    <row r="120" spans="1:13">
      <c r="A120" t="s">
        <v>14</v>
      </c>
      <c r="B120">
        <v>0.24560000000000001</v>
      </c>
      <c r="C120">
        <v>5.6300000000000003E-2</v>
      </c>
      <c r="D120">
        <v>0.25369999999999998</v>
      </c>
      <c r="E120">
        <v>0.34870000000000001</v>
      </c>
      <c r="F120">
        <v>0.28070000000000001</v>
      </c>
      <c r="G120">
        <v>0.30249999999999999</v>
      </c>
      <c r="H120">
        <v>0.25390000000000001</v>
      </c>
      <c r="I120">
        <v>0.32029999999999997</v>
      </c>
      <c r="J120">
        <v>0.27629999999999999</v>
      </c>
      <c r="K120">
        <v>0.25390000000000001</v>
      </c>
      <c r="L120">
        <v>0.36059999999999998</v>
      </c>
      <c r="M120">
        <v>0.42499999999999999</v>
      </c>
    </row>
    <row r="121" spans="1:13">
      <c r="A121" t="s">
        <v>15</v>
      </c>
      <c r="B121">
        <v>0.24279999999999999</v>
      </c>
      <c r="C121">
        <v>6.0600000000000001E-2</v>
      </c>
      <c r="D121">
        <v>0.186</v>
      </c>
      <c r="E121">
        <v>0.29220000000000002</v>
      </c>
      <c r="F121">
        <v>0.26229999999999998</v>
      </c>
      <c r="G121">
        <v>0.32129999999999997</v>
      </c>
      <c r="H121">
        <v>0.2354</v>
      </c>
      <c r="I121">
        <v>0.23960000000000001</v>
      </c>
      <c r="J121">
        <v>0.2316</v>
      </c>
      <c r="K121">
        <v>0.2487</v>
      </c>
      <c r="L121">
        <v>0.28860000000000002</v>
      </c>
      <c r="M121">
        <v>0.34060000000000001</v>
      </c>
    </row>
    <row r="122" spans="1:13">
      <c r="A122" t="s">
        <v>16</v>
      </c>
      <c r="B122">
        <v>0.255</v>
      </c>
      <c r="C122">
        <v>5.8900000000000001E-2</v>
      </c>
      <c r="D122">
        <v>0.20169999999999999</v>
      </c>
      <c r="E122">
        <v>0.28649999999999998</v>
      </c>
      <c r="F122">
        <v>0.26350000000000001</v>
      </c>
      <c r="G122">
        <v>0.23949999999999999</v>
      </c>
      <c r="H122">
        <v>0.22639999999999999</v>
      </c>
      <c r="I122">
        <v>0.23799999999999999</v>
      </c>
      <c r="J122">
        <v>0.26450000000000001</v>
      </c>
      <c r="K122">
        <v>0.2215</v>
      </c>
      <c r="L122">
        <v>0.2157</v>
      </c>
      <c r="M122">
        <v>0.33950000000000002</v>
      </c>
    </row>
    <row r="123" spans="1:13">
      <c r="A123" t="s">
        <v>17</v>
      </c>
    </row>
    <row r="125" spans="1:13">
      <c r="A125" t="s">
        <v>6</v>
      </c>
      <c r="B125">
        <v>50</v>
      </c>
      <c r="C125">
        <v>10</v>
      </c>
      <c r="D125">
        <v>2</v>
      </c>
      <c r="E125">
        <v>0.4</v>
      </c>
      <c r="F125">
        <v>0.08</v>
      </c>
    </row>
    <row r="126" spans="1:13">
      <c r="A126" t="s">
        <v>3</v>
      </c>
      <c r="B126">
        <v>0.247</v>
      </c>
      <c r="C126">
        <v>0.28749999999999998</v>
      </c>
      <c r="D126">
        <v>0.29870000000000002</v>
      </c>
      <c r="E126">
        <v>0.23799999999999999</v>
      </c>
      <c r="F126">
        <v>0.27560000000000001</v>
      </c>
    </row>
    <row r="127" spans="1:13">
      <c r="B127">
        <v>0.25829999999999997</v>
      </c>
      <c r="C127">
        <v>0.26900000000000002</v>
      </c>
      <c r="D127">
        <v>0.2268</v>
      </c>
      <c r="E127">
        <v>0.26979999999999998</v>
      </c>
      <c r="F127">
        <v>0.31769999999999998</v>
      </c>
    </row>
    <row r="128" spans="1:13">
      <c r="B128">
        <v>0.2278</v>
      </c>
      <c r="C128">
        <v>0.29220000000000002</v>
      </c>
      <c r="D128">
        <v>0.27210000000000001</v>
      </c>
      <c r="E128">
        <v>0.3876</v>
      </c>
      <c r="F128">
        <v>0.2828</v>
      </c>
    </row>
    <row r="129" spans="1:12">
      <c r="B129">
        <f>AVERAGE(B126:B128)</f>
        <v>0.24436666666666665</v>
      </c>
      <c r="C129">
        <f t="shared" ref="C129:F129" si="56">AVERAGE(C126:C128)</f>
        <v>0.28289999999999998</v>
      </c>
      <c r="D129">
        <f t="shared" si="56"/>
        <v>0.2658666666666667</v>
      </c>
      <c r="E129">
        <f t="shared" si="56"/>
        <v>0.29846666666666666</v>
      </c>
      <c r="F129">
        <f t="shared" si="56"/>
        <v>0.29203333333333331</v>
      </c>
    </row>
    <row r="130" spans="1:12">
      <c r="B130">
        <f>B129/B147</f>
        <v>0.84918336615313328</v>
      </c>
      <c r="C130">
        <f t="shared" ref="C130:F130" si="57">C129/C147</f>
        <v>1.1858320525359787</v>
      </c>
      <c r="D130">
        <f t="shared" si="57"/>
        <v>0.99962401303421511</v>
      </c>
      <c r="E130">
        <f t="shared" si="57"/>
        <v>1.236569534594669</v>
      </c>
      <c r="F130">
        <f t="shared" si="57"/>
        <v>1.0129494739276217</v>
      </c>
      <c r="H130">
        <f>B130*100</f>
        <v>84.918336615313322</v>
      </c>
      <c r="I130">
        <f t="shared" ref="I130" si="58">C130*100</f>
        <v>118.58320525359787</v>
      </c>
      <c r="J130">
        <f t="shared" ref="J130" si="59">D130*100</f>
        <v>99.962401303421515</v>
      </c>
      <c r="K130">
        <f t="shared" ref="K130" si="60">E130*100</f>
        <v>123.65695345946691</v>
      </c>
      <c r="L130">
        <f t="shared" ref="L130" si="61">F130*100</f>
        <v>101.29494739276217</v>
      </c>
    </row>
    <row r="132" spans="1:12">
      <c r="A132" t="s">
        <v>4</v>
      </c>
      <c r="B132">
        <v>5.6300000000000003E-2</v>
      </c>
      <c r="C132">
        <v>0.25369999999999998</v>
      </c>
      <c r="D132">
        <v>0.34870000000000001</v>
      </c>
      <c r="E132">
        <v>0.28070000000000001</v>
      </c>
      <c r="F132">
        <v>0.30249999999999999</v>
      </c>
    </row>
    <row r="133" spans="1:12">
      <c r="B133">
        <v>6.0600000000000001E-2</v>
      </c>
      <c r="C133">
        <v>0.186</v>
      </c>
      <c r="D133">
        <v>0.29220000000000002</v>
      </c>
      <c r="E133">
        <v>0.26229999999999998</v>
      </c>
      <c r="F133">
        <v>0.32129999999999997</v>
      </c>
    </row>
    <row r="134" spans="1:12">
      <c r="B134">
        <v>5.8900000000000001E-2</v>
      </c>
      <c r="C134">
        <v>0.20169999999999999</v>
      </c>
      <c r="D134">
        <v>0.28649999999999998</v>
      </c>
      <c r="E134">
        <v>0.26350000000000001</v>
      </c>
      <c r="F134">
        <v>0.23949999999999999</v>
      </c>
    </row>
    <row r="135" spans="1:12">
      <c r="B135">
        <f>AVERAGE(B132:B134)</f>
        <v>5.8600000000000006E-2</v>
      </c>
      <c r="C135">
        <f t="shared" ref="C135:F135" si="62">AVERAGE(C132:C134)</f>
        <v>0.21379999999999999</v>
      </c>
      <c r="D135">
        <f t="shared" si="62"/>
        <v>0.30913333333333332</v>
      </c>
      <c r="E135">
        <f t="shared" si="62"/>
        <v>0.26883333333333331</v>
      </c>
      <c r="F135">
        <f t="shared" si="62"/>
        <v>0.28776666666666667</v>
      </c>
    </row>
    <row r="136" spans="1:12">
      <c r="B136">
        <f>B135/B147</f>
        <v>0.20363720606973243</v>
      </c>
      <c r="C136">
        <f t="shared" ref="C136:F136" si="63">C135/C147</f>
        <v>0.89618555260584032</v>
      </c>
      <c r="D136">
        <f t="shared" si="63"/>
        <v>1.1623010402306055</v>
      </c>
      <c r="E136">
        <f t="shared" si="63"/>
        <v>1.1137964369562212</v>
      </c>
      <c r="F136">
        <f t="shared" si="63"/>
        <v>0.99815007515319687</v>
      </c>
      <c r="H136">
        <f>B136*100</f>
        <v>20.363720606973242</v>
      </c>
      <c r="I136">
        <f t="shared" ref="I136" si="64">C136*100</f>
        <v>89.618555260584031</v>
      </c>
      <c r="J136">
        <f t="shared" ref="J136" si="65">D136*100</f>
        <v>116.23010402306055</v>
      </c>
      <c r="K136">
        <f t="shared" ref="K136" si="66">E136*100</f>
        <v>111.37964369562212</v>
      </c>
      <c r="L136">
        <f t="shared" ref="L136" si="67">F136*100</f>
        <v>99.815007515319692</v>
      </c>
    </row>
    <row r="138" spans="1:12">
      <c r="A138" t="s">
        <v>5</v>
      </c>
      <c r="B138">
        <v>6.1100000000000002E-2</v>
      </c>
      <c r="C138">
        <v>0.1225</v>
      </c>
      <c r="D138">
        <v>0.32379999999999998</v>
      </c>
      <c r="E138">
        <v>0.31530000000000002</v>
      </c>
      <c r="F138">
        <v>0.2586</v>
      </c>
    </row>
    <row r="139" spans="1:12">
      <c r="B139">
        <v>6.5299999999999997E-2</v>
      </c>
      <c r="C139">
        <v>0.1323</v>
      </c>
      <c r="D139">
        <v>0.2792</v>
      </c>
      <c r="E139">
        <v>0.25119999999999998</v>
      </c>
      <c r="F139">
        <v>0.27210000000000001</v>
      </c>
    </row>
    <row r="140" spans="1:12">
      <c r="B140">
        <v>5.7200000000000001E-2</v>
      </c>
      <c r="C140">
        <v>0.1077</v>
      </c>
      <c r="D140">
        <v>0.36030000000000001</v>
      </c>
      <c r="E140">
        <v>0.2447</v>
      </c>
      <c r="F140">
        <v>0.28389999999999999</v>
      </c>
    </row>
    <row r="141" spans="1:12">
      <c r="B141">
        <f>AVERAGE(B138:B140)</f>
        <v>6.1200000000000004E-2</v>
      </c>
      <c r="C141">
        <f t="shared" ref="C141:F141" si="68">AVERAGE(C138:C140)</f>
        <v>0.12083333333333335</v>
      </c>
      <c r="D141">
        <f t="shared" si="68"/>
        <v>0.3211</v>
      </c>
      <c r="E141">
        <f t="shared" si="68"/>
        <v>0.27040000000000003</v>
      </c>
      <c r="F141">
        <f t="shared" si="68"/>
        <v>0.27153333333333335</v>
      </c>
    </row>
    <row r="142" spans="1:12">
      <c r="B142">
        <f>B141/B147</f>
        <v>0.21267230394995948</v>
      </c>
      <c r="C142">
        <f t="shared" ref="C142:F142" si="69">C141/C147</f>
        <v>0.50649713567137078</v>
      </c>
      <c r="D142">
        <f t="shared" si="69"/>
        <v>1.2072941471362328</v>
      </c>
      <c r="E142">
        <f t="shared" si="69"/>
        <v>1.1202872531418313</v>
      </c>
      <c r="F142">
        <f t="shared" si="69"/>
        <v>0.94184298762862761</v>
      </c>
      <c r="H142">
        <f>B142*100</f>
        <v>21.267230394995948</v>
      </c>
      <c r="I142">
        <f t="shared" ref="I142" si="70">C142*100</f>
        <v>50.649713567137077</v>
      </c>
      <c r="J142">
        <f t="shared" ref="J142" si="71">D142*100</f>
        <v>120.72941471362329</v>
      </c>
      <c r="K142">
        <f t="shared" ref="K142" si="72">E142*100</f>
        <v>112.02872531418313</v>
      </c>
      <c r="L142">
        <f t="shared" ref="L142" si="73">F142*100</f>
        <v>94.184298762862767</v>
      </c>
    </row>
    <row r="144" spans="1:12">
      <c r="A144" t="s">
        <v>7</v>
      </c>
      <c r="B144">
        <v>0.30249999999999999</v>
      </c>
      <c r="C144">
        <v>0.25390000000000001</v>
      </c>
      <c r="D144">
        <v>0.32029999999999997</v>
      </c>
      <c r="E144">
        <v>0.25390000000000001</v>
      </c>
      <c r="F144">
        <v>0.36059999999999998</v>
      </c>
    </row>
    <row r="145" spans="2:6">
      <c r="B145">
        <v>0.32129999999999997</v>
      </c>
      <c r="C145">
        <v>0.2354</v>
      </c>
      <c r="D145">
        <v>0.23960000000000001</v>
      </c>
      <c r="E145">
        <v>0.2487</v>
      </c>
      <c r="F145">
        <v>0.28860000000000002</v>
      </c>
    </row>
    <row r="146" spans="2:6">
      <c r="B146">
        <v>0.23949999999999999</v>
      </c>
      <c r="C146">
        <v>0.22639999999999999</v>
      </c>
      <c r="D146">
        <v>0.23799999999999999</v>
      </c>
      <c r="E146">
        <v>0.2215</v>
      </c>
      <c r="F146">
        <v>0.2157</v>
      </c>
    </row>
    <row r="147" spans="2:6">
      <c r="B147">
        <f>AVERAGE(B144:B146)</f>
        <v>0.28776666666666667</v>
      </c>
      <c r="C147">
        <f t="shared" ref="C147:F147" si="74">AVERAGE(C144:C146)</f>
        <v>0.23856666666666668</v>
      </c>
      <c r="D147">
        <f t="shared" si="74"/>
        <v>0.26596666666666663</v>
      </c>
      <c r="E147">
        <f t="shared" si="74"/>
        <v>0.2413666666666667</v>
      </c>
      <c r="F147">
        <f t="shared" si="74"/>
        <v>0.2883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D820D-DD50-E84C-AAF6-32B73E3BCAFF}">
  <dimension ref="A1:M131"/>
  <sheetViews>
    <sheetView workbookViewId="0">
      <selection activeCell="A29" sqref="A29"/>
    </sheetView>
  </sheetViews>
  <sheetFormatPr baseColWidth="10" defaultRowHeight="16"/>
  <sheetData>
    <row r="1" spans="1:13">
      <c r="A1" t="s">
        <v>6</v>
      </c>
      <c r="C1">
        <v>50</v>
      </c>
      <c r="D1">
        <v>10</v>
      </c>
      <c r="E1">
        <v>2</v>
      </c>
      <c r="F1">
        <v>0.4</v>
      </c>
      <c r="G1">
        <v>0.08</v>
      </c>
      <c r="H1">
        <v>50</v>
      </c>
      <c r="I1">
        <v>10</v>
      </c>
      <c r="J1">
        <v>2</v>
      </c>
      <c r="K1">
        <v>0.4</v>
      </c>
      <c r="L1">
        <v>0.08</v>
      </c>
    </row>
    <row r="2" spans="1:13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spans="1:13">
      <c r="B3" s="4"/>
      <c r="C3" s="14" t="s">
        <v>3</v>
      </c>
      <c r="D3" s="14" t="s">
        <v>3</v>
      </c>
      <c r="E3" s="14" t="s">
        <v>3</v>
      </c>
      <c r="F3" s="14" t="s">
        <v>3</v>
      </c>
      <c r="G3" s="14" t="s">
        <v>3</v>
      </c>
      <c r="H3" s="10" t="s">
        <v>19</v>
      </c>
      <c r="I3" s="10" t="s">
        <v>19</v>
      </c>
      <c r="J3" s="10" t="s">
        <v>19</v>
      </c>
      <c r="K3" s="10" t="s">
        <v>19</v>
      </c>
      <c r="L3" s="10" t="s">
        <v>19</v>
      </c>
      <c r="M3" s="6"/>
    </row>
    <row r="4" spans="1:13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6"/>
    </row>
    <row r="5" spans="1:13"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6"/>
    </row>
    <row r="6" spans="1:13">
      <c r="B6" s="4"/>
      <c r="C6" s="5" t="s">
        <v>20</v>
      </c>
      <c r="D6" s="5" t="s">
        <v>21</v>
      </c>
      <c r="E6" s="5" t="s">
        <v>22</v>
      </c>
      <c r="F6" s="10" t="s">
        <v>22</v>
      </c>
      <c r="G6" s="10" t="s">
        <v>22</v>
      </c>
      <c r="H6" s="10" t="s">
        <v>22</v>
      </c>
      <c r="I6" s="10" t="s">
        <v>22</v>
      </c>
      <c r="J6" s="10" t="s">
        <v>22</v>
      </c>
      <c r="K6" s="10"/>
      <c r="L6" s="10"/>
      <c r="M6" s="6"/>
    </row>
    <row r="7" spans="1:13"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6"/>
    </row>
    <row r="8" spans="1:13"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6"/>
    </row>
    <row r="9" spans="1:13"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9"/>
    </row>
    <row r="11" spans="1:13">
      <c r="A11">
        <v>1</v>
      </c>
      <c r="B11">
        <v>2</v>
      </c>
      <c r="C11">
        <v>3</v>
      </c>
      <c r="D11">
        <v>4</v>
      </c>
      <c r="E11">
        <v>5</v>
      </c>
      <c r="F11">
        <v>6</v>
      </c>
      <c r="G11">
        <v>7</v>
      </c>
      <c r="H11">
        <v>8</v>
      </c>
      <c r="I11">
        <v>9</v>
      </c>
      <c r="J11">
        <v>10</v>
      </c>
      <c r="K11">
        <v>11</v>
      </c>
      <c r="L11">
        <v>12</v>
      </c>
    </row>
    <row r="12" spans="1:13">
      <c r="A12" t="s">
        <v>11</v>
      </c>
    </row>
    <row r="13" spans="1:13">
      <c r="A13" t="s">
        <v>12</v>
      </c>
      <c r="B13">
        <v>7.2700000000000001E-2</v>
      </c>
      <c r="C13" s="12">
        <v>0.27929999999999999</v>
      </c>
      <c r="D13" s="12">
        <v>0.27589999999999998</v>
      </c>
      <c r="E13" s="12">
        <v>0.28000000000000003</v>
      </c>
      <c r="F13" s="12">
        <v>0.3075</v>
      </c>
      <c r="G13">
        <v>9.7299999999999998E-2</v>
      </c>
      <c r="H13">
        <v>0.28310000000000002</v>
      </c>
      <c r="I13">
        <v>0.28220000000000001</v>
      </c>
      <c r="J13">
        <v>0.30599999999999999</v>
      </c>
      <c r="K13">
        <v>0.31340000000000001</v>
      </c>
    </row>
    <row r="14" spans="1:13">
      <c r="A14" t="s">
        <v>7</v>
      </c>
      <c r="B14" s="12">
        <v>0.1139</v>
      </c>
      <c r="C14" s="12">
        <v>0.27679999999999999</v>
      </c>
      <c r="D14" s="12">
        <v>0.38750000000000001</v>
      </c>
      <c r="E14" s="12">
        <v>0.39500000000000002</v>
      </c>
      <c r="F14" s="12">
        <v>0.34620000000000001</v>
      </c>
      <c r="G14">
        <v>0.10199999999999999</v>
      </c>
      <c r="H14">
        <v>0.3034</v>
      </c>
      <c r="I14">
        <v>0.33250000000000002</v>
      </c>
      <c r="J14">
        <v>0.34360000000000002</v>
      </c>
      <c r="K14">
        <v>0.3352</v>
      </c>
    </row>
    <row r="15" spans="1:13">
      <c r="A15" t="s">
        <v>13</v>
      </c>
      <c r="B15" s="12">
        <v>8.5999999999999993E-2</v>
      </c>
      <c r="C15" s="12">
        <v>0.2702</v>
      </c>
      <c r="D15" s="12">
        <v>0.36409999999999998</v>
      </c>
      <c r="E15" s="12">
        <v>0.30819999999999997</v>
      </c>
      <c r="F15" s="12">
        <v>0.33560000000000001</v>
      </c>
      <c r="G15">
        <v>9.4600000000000004E-2</v>
      </c>
      <c r="H15">
        <v>0.31140000000000001</v>
      </c>
      <c r="I15">
        <v>0.3372</v>
      </c>
      <c r="J15">
        <v>0.37180000000000002</v>
      </c>
      <c r="K15">
        <v>0.29849999999999999</v>
      </c>
    </row>
    <row r="16" spans="1:13">
      <c r="A16" t="s">
        <v>14</v>
      </c>
      <c r="B16">
        <v>0.31140000000000001</v>
      </c>
      <c r="C16">
        <v>0.3508</v>
      </c>
      <c r="D16">
        <v>0.32690000000000002</v>
      </c>
      <c r="E16">
        <v>0.34129999999999999</v>
      </c>
      <c r="F16">
        <v>0.32369999999999999</v>
      </c>
      <c r="G16">
        <v>0.31690000000000002</v>
      </c>
      <c r="H16">
        <v>0.3019</v>
      </c>
      <c r="I16">
        <v>0.3165</v>
      </c>
      <c r="J16" s="12">
        <v>6.6400000000000001E-2</v>
      </c>
      <c r="K16">
        <v>0.28870000000000001</v>
      </c>
    </row>
    <row r="17" spans="1:12">
      <c r="A17" t="s">
        <v>15</v>
      </c>
      <c r="B17">
        <v>0.30549999999999999</v>
      </c>
      <c r="C17">
        <v>0.29920000000000002</v>
      </c>
      <c r="D17">
        <v>0.32050000000000001</v>
      </c>
      <c r="E17">
        <v>0.31390000000000001</v>
      </c>
      <c r="F17">
        <v>0.33079999999999998</v>
      </c>
      <c r="G17">
        <v>0.36030000000000001</v>
      </c>
      <c r="H17">
        <v>0.34770000000000001</v>
      </c>
      <c r="I17">
        <v>0.3473</v>
      </c>
      <c r="J17">
        <v>0.2903</v>
      </c>
      <c r="K17">
        <v>0.31950000000000001</v>
      </c>
    </row>
    <row r="18" spans="1:12">
      <c r="A18" t="s">
        <v>16</v>
      </c>
      <c r="B18">
        <v>0.28799999999999998</v>
      </c>
      <c r="C18">
        <v>0.33479999999999999</v>
      </c>
      <c r="D18">
        <v>0.32300000000000001</v>
      </c>
      <c r="E18">
        <v>0.30259999999999998</v>
      </c>
      <c r="F18">
        <v>0.3306</v>
      </c>
      <c r="G18">
        <v>0.26939999999999997</v>
      </c>
      <c r="H18">
        <v>0.34370000000000001</v>
      </c>
      <c r="I18">
        <v>0.3493</v>
      </c>
      <c r="J18">
        <v>0.30509999999999998</v>
      </c>
      <c r="K18">
        <v>0.32679999999999998</v>
      </c>
    </row>
    <row r="19" spans="1:12">
      <c r="A19" t="s">
        <v>17</v>
      </c>
    </row>
    <row r="21" spans="1:12">
      <c r="A21" t="s">
        <v>6</v>
      </c>
      <c r="B21">
        <v>50</v>
      </c>
      <c r="C21">
        <v>10</v>
      </c>
      <c r="D21">
        <v>2</v>
      </c>
      <c r="E21">
        <v>0.4</v>
      </c>
      <c r="F21">
        <v>0.08</v>
      </c>
    </row>
    <row r="22" spans="1:12">
      <c r="A22" t="s">
        <v>3</v>
      </c>
      <c r="B22">
        <v>6.6400000000000001E-2</v>
      </c>
      <c r="C22">
        <v>0.27929999999999999</v>
      </c>
      <c r="D22">
        <v>0.27589999999999998</v>
      </c>
      <c r="E22">
        <v>0.28000000000000003</v>
      </c>
      <c r="F22">
        <v>0.3075</v>
      </c>
      <c r="H22">
        <f>B22/$B$39*100</f>
        <v>21.043735474329178</v>
      </c>
      <c r="I22">
        <f>C22/$C$39*100</f>
        <v>84.355179704016919</v>
      </c>
      <c r="J22">
        <f>D22/$D$39*100</f>
        <v>81.699733491264453</v>
      </c>
      <c r="K22">
        <f>E22/$E$39*100</f>
        <v>86.562242374278668</v>
      </c>
      <c r="L22">
        <f>F22/$F$39*100</f>
        <v>96.314470661933598</v>
      </c>
    </row>
    <row r="23" spans="1:12">
      <c r="B23">
        <v>0.1139</v>
      </c>
      <c r="C23">
        <v>0.27679999999999999</v>
      </c>
      <c r="D23">
        <v>0.38750000000000001</v>
      </c>
      <c r="E23">
        <v>0.39500000000000002</v>
      </c>
      <c r="F23">
        <v>0.34620000000000001</v>
      </c>
      <c r="H23">
        <f t="shared" ref="H23:H24" si="0">B23/$B$39*100</f>
        <v>36.097612507923095</v>
      </c>
      <c r="I23">
        <f t="shared" ref="I23:I24" si="1">C23/$C$39*100</f>
        <v>83.600120809423132</v>
      </c>
      <c r="J23">
        <f>D23/$D$39*100</f>
        <v>114.74681670121412</v>
      </c>
      <c r="K23">
        <f t="shared" ref="K23:K24" si="2">E23/$E$39*100</f>
        <v>122.11459192085741</v>
      </c>
      <c r="L23">
        <f t="shared" ref="L23:L24" si="3">F23/$F$39*100</f>
        <v>108.43599916475257</v>
      </c>
    </row>
    <row r="24" spans="1:12">
      <c r="B24">
        <v>8.5999999999999993E-2</v>
      </c>
      <c r="C24">
        <v>0.2702</v>
      </c>
      <c r="D24">
        <v>0.36409999999999998</v>
      </c>
      <c r="E24">
        <v>0.30819999999999997</v>
      </c>
      <c r="F24">
        <v>0.33560000000000001</v>
      </c>
      <c r="H24">
        <f t="shared" si="0"/>
        <v>27.25544052398056</v>
      </c>
      <c r="I24">
        <f t="shared" si="1"/>
        <v>81.60676532769557</v>
      </c>
      <c r="J24">
        <f>D24/$D$39*100</f>
        <v>107.81758957654723</v>
      </c>
      <c r="K24">
        <f t="shared" si="2"/>
        <v>95.280296784830995</v>
      </c>
      <c r="L24">
        <f t="shared" si="3"/>
        <v>105.11589058258511</v>
      </c>
    </row>
    <row r="25" spans="1:12">
      <c r="B25">
        <f>AVERAGE(B22:B24)</f>
        <v>8.876666666666666E-2</v>
      </c>
      <c r="C25">
        <f t="shared" ref="C25:F25" si="4">AVERAGE(C22:C24)</f>
        <v>0.27543333333333336</v>
      </c>
      <c r="D25">
        <f t="shared" si="4"/>
        <v>0.34249999999999997</v>
      </c>
      <c r="E25">
        <f t="shared" si="4"/>
        <v>0.32773333333333338</v>
      </c>
      <c r="F25">
        <f t="shared" si="4"/>
        <v>0.32976666666666665</v>
      </c>
    </row>
    <row r="26" spans="1:12">
      <c r="B26">
        <f>B25/B39</f>
        <v>0.28132262835410943</v>
      </c>
      <c r="C26">
        <f t="shared" ref="C26:F26" si="5">C25/C39</f>
        <v>0.83187355280378539</v>
      </c>
      <c r="D26">
        <f t="shared" si="5"/>
        <v>1.0142137992300859</v>
      </c>
      <c r="E26">
        <f t="shared" si="5"/>
        <v>1.0131904369332236</v>
      </c>
      <c r="F26">
        <f t="shared" si="5"/>
        <v>1.0328878680309042</v>
      </c>
    </row>
    <row r="28" spans="1:12">
      <c r="A28" t="s">
        <v>6</v>
      </c>
      <c r="B28">
        <v>50</v>
      </c>
      <c r="C28">
        <v>10</v>
      </c>
      <c r="D28">
        <v>2</v>
      </c>
      <c r="E28">
        <v>0.4</v>
      </c>
      <c r="F28">
        <v>0.08</v>
      </c>
    </row>
    <row r="29" spans="1:12">
      <c r="A29" t="s">
        <v>19</v>
      </c>
      <c r="B29">
        <v>9.7299999999999998E-2</v>
      </c>
      <c r="C29">
        <v>0.28310000000000002</v>
      </c>
      <c r="D29">
        <v>0.28220000000000001</v>
      </c>
      <c r="E29">
        <v>0.30599999999999999</v>
      </c>
      <c r="F29">
        <v>0.31340000000000001</v>
      </c>
      <c r="H29">
        <f>B29/$B$39*100</f>
        <v>30.836678639340796</v>
      </c>
      <c r="I29">
        <f>C29/$C$39*100</f>
        <v>85.502869223799465</v>
      </c>
      <c r="J29">
        <f>D29/$D$39*100</f>
        <v>83.565294640213224</v>
      </c>
      <c r="K29">
        <f>E29/$E$39*100</f>
        <v>94.600164880461676</v>
      </c>
      <c r="L29">
        <f>F29/$F$39*100</f>
        <v>98.162455627479645</v>
      </c>
    </row>
    <row r="30" spans="1:12">
      <c r="B30">
        <v>0.10199999999999999</v>
      </c>
      <c r="C30">
        <v>0.3034</v>
      </c>
      <c r="D30">
        <v>0.33250000000000002</v>
      </c>
      <c r="E30">
        <v>0.34360000000000002</v>
      </c>
      <c r="F30">
        <v>0.3352</v>
      </c>
      <c r="H30">
        <f t="shared" ref="H30:H31" si="6">B30/$B$39*100</f>
        <v>32.326220156349038</v>
      </c>
      <c r="I30">
        <f t="shared" ref="I30:I31" si="7">C30/$C$39*100</f>
        <v>91.633947447900937</v>
      </c>
      <c r="J30">
        <f>D30/$D$39*100</f>
        <v>98.460171750074053</v>
      </c>
      <c r="K30">
        <f t="shared" ref="K30:K31" si="8">E30/$E$39*100</f>
        <v>106.22423742786482</v>
      </c>
      <c r="L30">
        <f t="shared" ref="L30:L31" si="9">F30/$F$39*100</f>
        <v>104.99060346627689</v>
      </c>
    </row>
    <row r="31" spans="1:12">
      <c r="B31">
        <v>9.4600000000000004E-2</v>
      </c>
      <c r="C31">
        <v>0.31140000000000001</v>
      </c>
      <c r="D31">
        <v>0.3372</v>
      </c>
      <c r="E31">
        <v>0.37180000000000002</v>
      </c>
      <c r="F31">
        <v>0.29849999999999999</v>
      </c>
      <c r="H31">
        <f t="shared" si="6"/>
        <v>29.980984576378621</v>
      </c>
      <c r="I31">
        <f t="shared" si="7"/>
        <v>94.050135910601028</v>
      </c>
      <c r="J31">
        <f>D31/$D$39*100</f>
        <v>99.851939591353286</v>
      </c>
      <c r="K31">
        <f t="shared" si="8"/>
        <v>114.94229183841718</v>
      </c>
      <c r="L31">
        <f t="shared" si="9"/>
        <v>93.495510544998965</v>
      </c>
    </row>
    <row r="32" spans="1:12">
      <c r="B32">
        <f>AVERAGE(B29:B31)</f>
        <v>9.796666666666666E-2</v>
      </c>
      <c r="C32">
        <f t="shared" ref="C32:F32" si="10">AVERAGE(C29:C31)</f>
        <v>0.29930000000000001</v>
      </c>
      <c r="D32">
        <f t="shared" si="10"/>
        <v>0.31729999999999997</v>
      </c>
      <c r="E32">
        <f t="shared" si="10"/>
        <v>0.34046666666666664</v>
      </c>
      <c r="F32">
        <f t="shared" si="10"/>
        <v>0.31570000000000004</v>
      </c>
    </row>
    <row r="33" spans="1:13">
      <c r="B33">
        <f>B32/C39</f>
        <v>0.29588241216148192</v>
      </c>
      <c r="C33">
        <f t="shared" ref="C33:F33" si="11">C32/D39</f>
        <v>0.88628960615931318</v>
      </c>
      <c r="D33">
        <f t="shared" si="11"/>
        <v>0.98093569661995061</v>
      </c>
      <c r="E33">
        <f t="shared" si="11"/>
        <v>1.0664021716433494</v>
      </c>
      <c r="F33">
        <f t="shared" si="11"/>
        <v>0.9614252360166482</v>
      </c>
    </row>
    <row r="35" spans="1:13">
      <c r="A35" t="s">
        <v>23</v>
      </c>
      <c r="B35">
        <v>1</v>
      </c>
      <c r="C35">
        <v>0.2</v>
      </c>
      <c r="D35">
        <v>0.04</v>
      </c>
      <c r="E35">
        <v>8.0000000000000002E-3</v>
      </c>
      <c r="F35">
        <v>1.6000000000000001E-3</v>
      </c>
      <c r="G35">
        <v>3.2000000000000003E-4</v>
      </c>
    </row>
    <row r="36" spans="1:13">
      <c r="A36" t="s">
        <v>22</v>
      </c>
      <c r="B36">
        <v>0.31690000000000002</v>
      </c>
      <c r="C36">
        <v>0.3019</v>
      </c>
      <c r="D36">
        <v>0.3165</v>
      </c>
      <c r="E36">
        <v>0.32690000000000002</v>
      </c>
      <c r="F36">
        <v>0.34129999999999999</v>
      </c>
      <c r="G36">
        <v>0.32369999999999999</v>
      </c>
    </row>
    <row r="37" spans="1:13">
      <c r="B37">
        <v>0.36030000000000001</v>
      </c>
      <c r="C37">
        <v>0.34770000000000001</v>
      </c>
      <c r="D37">
        <v>0.3473</v>
      </c>
      <c r="E37">
        <v>0.32050000000000001</v>
      </c>
      <c r="F37">
        <v>0.31390000000000001</v>
      </c>
      <c r="G37">
        <v>0.33079999999999998</v>
      </c>
    </row>
    <row r="38" spans="1:13">
      <c r="B38">
        <v>0.26939999999999997</v>
      </c>
      <c r="C38">
        <v>0.34370000000000001</v>
      </c>
      <c r="D38">
        <v>0.3493</v>
      </c>
      <c r="E38">
        <v>0.32300000000000001</v>
      </c>
      <c r="F38">
        <v>0.30259999999999998</v>
      </c>
      <c r="G38">
        <v>0.3306</v>
      </c>
    </row>
    <row r="39" spans="1:13">
      <c r="B39">
        <f>AVERAGE(B36:B38)</f>
        <v>0.31553333333333333</v>
      </c>
      <c r="C39">
        <f t="shared" ref="C39:G39" si="12">AVERAGE(C36:C38)</f>
        <v>0.33110000000000001</v>
      </c>
      <c r="D39">
        <f t="shared" si="12"/>
        <v>0.33769999999999994</v>
      </c>
      <c r="E39">
        <f t="shared" si="12"/>
        <v>0.32346666666666662</v>
      </c>
      <c r="F39">
        <f t="shared" si="12"/>
        <v>0.31926666666666664</v>
      </c>
      <c r="G39">
        <f t="shared" si="12"/>
        <v>0.32836666666666664</v>
      </c>
    </row>
    <row r="45" spans="1:13">
      <c r="A45" t="s">
        <v>6</v>
      </c>
      <c r="C45">
        <v>50</v>
      </c>
      <c r="D45">
        <v>10</v>
      </c>
      <c r="E45">
        <v>2</v>
      </c>
      <c r="F45">
        <v>0.4</v>
      </c>
      <c r="G45">
        <v>0.08</v>
      </c>
      <c r="H45">
        <v>50</v>
      </c>
      <c r="I45">
        <v>10</v>
      </c>
      <c r="J45">
        <v>2</v>
      </c>
      <c r="K45">
        <v>0.4</v>
      </c>
      <c r="L45">
        <v>0.08</v>
      </c>
    </row>
    <row r="46" spans="1:13">
      <c r="B46" s="1"/>
      <c r="C46" s="2"/>
      <c r="D46" s="2"/>
      <c r="E46" s="2"/>
      <c r="F46" s="2"/>
      <c r="G46" s="2"/>
      <c r="H46" s="2"/>
      <c r="I46" s="2"/>
      <c r="J46" s="2"/>
      <c r="K46" s="2"/>
      <c r="L46" s="2"/>
      <c r="M46" s="3"/>
    </row>
    <row r="47" spans="1:13">
      <c r="B47" s="4"/>
      <c r="C47" s="14" t="s">
        <v>4</v>
      </c>
      <c r="D47" s="14" t="s">
        <v>4</v>
      </c>
      <c r="E47" s="14" t="s">
        <v>4</v>
      </c>
      <c r="F47" s="14" t="s">
        <v>4</v>
      </c>
      <c r="G47" s="14" t="s">
        <v>4</v>
      </c>
      <c r="H47" s="10" t="s">
        <v>25</v>
      </c>
      <c r="I47" s="10" t="s">
        <v>25</v>
      </c>
      <c r="J47" s="10" t="s">
        <v>25</v>
      </c>
      <c r="K47" s="10" t="s">
        <v>25</v>
      </c>
      <c r="L47" s="10" t="s">
        <v>25</v>
      </c>
      <c r="M47" s="6"/>
    </row>
    <row r="48" spans="1:13">
      <c r="B48" s="4"/>
      <c r="C48" s="5"/>
      <c r="D48" s="5"/>
      <c r="E48" s="5"/>
      <c r="F48" s="5"/>
      <c r="G48" s="5"/>
      <c r="H48" s="5"/>
      <c r="I48" s="5"/>
      <c r="J48" s="5"/>
      <c r="K48" s="5"/>
      <c r="L48" s="5"/>
      <c r="M48" s="6"/>
    </row>
    <row r="49" spans="1:13">
      <c r="B49" s="4"/>
      <c r="C49" s="5"/>
      <c r="D49" s="5"/>
      <c r="E49" s="5"/>
      <c r="F49" s="5"/>
      <c r="G49" s="5"/>
      <c r="H49" s="5"/>
      <c r="I49" s="5"/>
      <c r="J49" s="5"/>
      <c r="K49" s="5"/>
      <c r="L49" s="5"/>
      <c r="M49" s="6"/>
    </row>
    <row r="50" spans="1:13">
      <c r="B50" s="4"/>
      <c r="C50" s="5" t="s">
        <v>26</v>
      </c>
      <c r="D50" s="5" t="s">
        <v>26</v>
      </c>
      <c r="E50" s="5" t="s">
        <v>26</v>
      </c>
      <c r="F50" s="5" t="s">
        <v>26</v>
      </c>
      <c r="G50" s="5" t="s">
        <v>26</v>
      </c>
      <c r="H50" s="5" t="s">
        <v>27</v>
      </c>
      <c r="I50" s="5" t="s">
        <v>27</v>
      </c>
      <c r="J50" s="5" t="s">
        <v>27</v>
      </c>
      <c r="K50" s="5" t="s">
        <v>27</v>
      </c>
      <c r="L50" s="5" t="s">
        <v>27</v>
      </c>
      <c r="M50" s="6"/>
    </row>
    <row r="51" spans="1:13">
      <c r="B51" s="4"/>
      <c r="C51" s="5"/>
      <c r="D51" s="5"/>
      <c r="E51" s="5"/>
      <c r="F51" s="5"/>
      <c r="G51" s="5"/>
      <c r="H51" s="5"/>
      <c r="I51" s="5"/>
      <c r="J51" s="5"/>
      <c r="K51" s="5"/>
      <c r="L51" s="5"/>
      <c r="M51" s="6"/>
    </row>
    <row r="52" spans="1:13">
      <c r="B52" s="4"/>
      <c r="C52" s="5"/>
      <c r="D52" s="5"/>
      <c r="E52" s="5"/>
      <c r="F52" s="5"/>
      <c r="G52" s="5"/>
      <c r="H52" s="5"/>
      <c r="I52" s="5"/>
      <c r="J52" s="5"/>
      <c r="K52" s="5"/>
      <c r="L52" s="5"/>
      <c r="M52" s="6"/>
    </row>
    <row r="53" spans="1:13"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9"/>
    </row>
    <row r="55" spans="1:13">
      <c r="A55">
        <v>1</v>
      </c>
      <c r="B55">
        <v>2</v>
      </c>
      <c r="C55">
        <v>3</v>
      </c>
      <c r="D55">
        <v>4</v>
      </c>
      <c r="E55">
        <v>5</v>
      </c>
      <c r="F55">
        <v>6</v>
      </c>
      <c r="G55">
        <v>7</v>
      </c>
      <c r="H55">
        <v>8</v>
      </c>
      <c r="I55">
        <v>9</v>
      </c>
      <c r="J55">
        <v>10</v>
      </c>
      <c r="K55">
        <v>11</v>
      </c>
      <c r="L55">
        <v>12</v>
      </c>
    </row>
    <row r="56" spans="1:13">
      <c r="A56" t="s">
        <v>11</v>
      </c>
    </row>
    <row r="57" spans="1:13">
      <c r="A57" t="s">
        <v>12</v>
      </c>
      <c r="B57">
        <v>8.5900000000000004E-2</v>
      </c>
      <c r="C57">
        <v>0.29210000000000003</v>
      </c>
      <c r="D57">
        <v>0.31169999999999998</v>
      </c>
      <c r="E57">
        <v>0.36990000000000001</v>
      </c>
      <c r="F57">
        <v>0.31390000000000001</v>
      </c>
      <c r="G57" s="15">
        <v>0.20180000000000001</v>
      </c>
      <c r="H57" s="15">
        <v>0.28370000000000001</v>
      </c>
      <c r="I57" s="15">
        <v>0.32890000000000003</v>
      </c>
      <c r="J57" s="15">
        <v>0.30580000000000002</v>
      </c>
      <c r="K57" s="15">
        <v>0.29799999999999999</v>
      </c>
    </row>
    <row r="58" spans="1:13">
      <c r="A58" t="s">
        <v>7</v>
      </c>
      <c r="B58">
        <v>8.5400000000000004E-2</v>
      </c>
      <c r="C58">
        <v>0.31819999999999998</v>
      </c>
      <c r="D58">
        <v>0.31769999999999998</v>
      </c>
      <c r="E58">
        <v>0.30630000000000002</v>
      </c>
      <c r="F58">
        <v>0.30009999999999998</v>
      </c>
      <c r="G58" s="15">
        <v>0.1321</v>
      </c>
      <c r="H58" s="15">
        <v>0.32719999999999999</v>
      </c>
      <c r="I58" s="15">
        <v>0.3377</v>
      </c>
      <c r="J58" s="15">
        <v>0.37090000000000001</v>
      </c>
      <c r="K58" s="15">
        <v>0.2918</v>
      </c>
    </row>
    <row r="59" spans="1:13">
      <c r="A59" t="s">
        <v>13</v>
      </c>
      <c r="B59">
        <v>7.8399999999999997E-2</v>
      </c>
      <c r="C59">
        <v>0.34870000000000001</v>
      </c>
      <c r="D59">
        <v>0.31490000000000001</v>
      </c>
      <c r="E59">
        <v>0.32740000000000002</v>
      </c>
      <c r="F59">
        <v>0.3075</v>
      </c>
      <c r="G59" s="15">
        <v>0.1406</v>
      </c>
      <c r="H59" s="15">
        <v>0.30430000000000001</v>
      </c>
      <c r="I59" s="15">
        <v>0.35139999999999999</v>
      </c>
      <c r="J59" s="15">
        <v>0.3397</v>
      </c>
      <c r="K59" s="15">
        <v>0.32519999999999999</v>
      </c>
    </row>
    <row r="60" spans="1:13">
      <c r="A60" t="s">
        <v>14</v>
      </c>
      <c r="B60">
        <v>0.31850000000000001</v>
      </c>
      <c r="C60">
        <v>0.35759999999999997</v>
      </c>
      <c r="D60">
        <v>0.31430000000000002</v>
      </c>
      <c r="E60">
        <v>0.39429999999999998</v>
      </c>
      <c r="F60">
        <v>0.30590000000000001</v>
      </c>
      <c r="G60">
        <v>0.31419999999999998</v>
      </c>
      <c r="H60">
        <v>0.3075</v>
      </c>
      <c r="I60">
        <v>0.31190000000000001</v>
      </c>
      <c r="J60">
        <v>0.31580000000000003</v>
      </c>
      <c r="K60">
        <v>0.318</v>
      </c>
    </row>
    <row r="61" spans="1:13">
      <c r="A61" t="s">
        <v>15</v>
      </c>
      <c r="B61">
        <v>0.31859999999999999</v>
      </c>
      <c r="C61">
        <v>0.34210000000000002</v>
      </c>
      <c r="D61">
        <v>0.3221</v>
      </c>
      <c r="E61">
        <v>0.32450000000000001</v>
      </c>
      <c r="F61">
        <v>0.31459999999999999</v>
      </c>
      <c r="G61">
        <v>0.31109999999999999</v>
      </c>
      <c r="H61">
        <v>0.30790000000000001</v>
      </c>
      <c r="I61">
        <v>0.31490000000000001</v>
      </c>
      <c r="J61">
        <v>0.32500000000000001</v>
      </c>
      <c r="K61">
        <v>0.2969</v>
      </c>
    </row>
    <row r="62" spans="1:13">
      <c r="A62" t="s">
        <v>16</v>
      </c>
      <c r="B62">
        <v>0.35260000000000002</v>
      </c>
      <c r="C62">
        <v>0.33610000000000001</v>
      </c>
      <c r="D62">
        <v>0.33129999999999998</v>
      </c>
      <c r="E62">
        <v>0.3221</v>
      </c>
      <c r="F62">
        <v>0.3362</v>
      </c>
      <c r="G62">
        <v>0.30109999999999998</v>
      </c>
      <c r="H62">
        <v>0.34549999999999997</v>
      </c>
      <c r="I62">
        <v>0.31969999999999998</v>
      </c>
      <c r="J62">
        <v>0.34539999999999998</v>
      </c>
      <c r="K62">
        <v>0.312</v>
      </c>
    </row>
    <row r="63" spans="1:13">
      <c r="A63" t="s">
        <v>17</v>
      </c>
    </row>
    <row r="65" spans="1:12">
      <c r="A65" t="s">
        <v>6</v>
      </c>
      <c r="B65">
        <v>50</v>
      </c>
      <c r="C65">
        <v>10</v>
      </c>
      <c r="D65">
        <v>2</v>
      </c>
      <c r="E65">
        <v>0.4</v>
      </c>
      <c r="F65">
        <v>0.08</v>
      </c>
    </row>
    <row r="66" spans="1:12">
      <c r="A66" t="s">
        <v>4</v>
      </c>
      <c r="B66">
        <v>8.5900000000000004E-2</v>
      </c>
      <c r="C66">
        <v>0.29210000000000003</v>
      </c>
      <c r="D66">
        <v>0.31169999999999998</v>
      </c>
      <c r="E66">
        <v>0.36990000000000001</v>
      </c>
      <c r="F66">
        <v>0.31390000000000001</v>
      </c>
      <c r="H66">
        <f>B66/$B$83*100</f>
        <v>26.038193391936947</v>
      </c>
      <c r="I66">
        <f>C66/$C$83*100</f>
        <v>84.601274377292924</v>
      </c>
      <c r="J66">
        <f>D66/$D$83*100</f>
        <v>96.631187351451885</v>
      </c>
      <c r="K66">
        <f>E66/$E$83*100</f>
        <v>106.60966471322895</v>
      </c>
      <c r="L66">
        <f>F66/$F$83*100</f>
        <v>98.43211037942929</v>
      </c>
    </row>
    <row r="67" spans="1:12">
      <c r="B67">
        <v>8.5400000000000004E-2</v>
      </c>
      <c r="C67">
        <v>0.31819999999999998</v>
      </c>
      <c r="D67">
        <v>0.31769999999999998</v>
      </c>
      <c r="E67">
        <v>0.30630000000000002</v>
      </c>
      <c r="F67">
        <v>0.30009999999999998</v>
      </c>
      <c r="H67">
        <f t="shared" ref="H67:H68" si="13">B67/$B$83*100</f>
        <v>25.886632312822066</v>
      </c>
      <c r="I67">
        <f t="shared" ref="I67:I68" si="14">C67/$C$83*100</f>
        <v>92.160648773894565</v>
      </c>
      <c r="J67">
        <f>D67/$D$83*100</f>
        <v>98.491267954944703</v>
      </c>
      <c r="K67">
        <f t="shared" ref="K67:K68" si="15">E67/$E$83*100</f>
        <v>88.279373618983584</v>
      </c>
      <c r="L67">
        <f t="shared" ref="L67:L68" si="16">F67/$F$83*100</f>
        <v>94.104735026654112</v>
      </c>
    </row>
    <row r="68" spans="1:12">
      <c r="B68">
        <v>7.8399999999999997E-2</v>
      </c>
      <c r="C68">
        <v>0.34870000000000001</v>
      </c>
      <c r="D68">
        <v>0.31490000000000001</v>
      </c>
      <c r="E68">
        <v>0.32740000000000002</v>
      </c>
      <c r="F68">
        <v>0.3075</v>
      </c>
      <c r="H68">
        <f t="shared" si="13"/>
        <v>23.764777205213701</v>
      </c>
      <c r="I68">
        <f t="shared" si="14"/>
        <v>100.99440046340993</v>
      </c>
      <c r="J68">
        <f>D68/$D$83*100</f>
        <v>97.623230339981404</v>
      </c>
      <c r="K68">
        <f t="shared" si="15"/>
        <v>94.360649437986368</v>
      </c>
      <c r="L68">
        <f t="shared" si="16"/>
        <v>96.425211665098772</v>
      </c>
    </row>
    <row r="69" spans="1:12">
      <c r="B69">
        <f>AVERAGE(B66:B68)</f>
        <v>8.323333333333334E-2</v>
      </c>
      <c r="C69">
        <f t="shared" ref="C69:F69" si="17">AVERAGE(C66:C68)</f>
        <v>0.31966666666666671</v>
      </c>
      <c r="D69">
        <f t="shared" si="17"/>
        <v>0.31476666666666664</v>
      </c>
      <c r="E69">
        <f t="shared" si="17"/>
        <v>0.33453333333333335</v>
      </c>
      <c r="F69">
        <f t="shared" si="17"/>
        <v>0.30716666666666664</v>
      </c>
    </row>
    <row r="70" spans="1:12">
      <c r="B70">
        <f>B69/B83</f>
        <v>0.25229867636657571</v>
      </c>
      <c r="C70">
        <f t="shared" ref="C70:F70" si="18">C69/C83</f>
        <v>0.92585441204865815</v>
      </c>
      <c r="D70">
        <f t="shared" si="18"/>
        <v>0.97581895215459324</v>
      </c>
      <c r="E70">
        <f t="shared" si="18"/>
        <v>0.96416562590066301</v>
      </c>
      <c r="F70">
        <f t="shared" si="18"/>
        <v>0.96320685690394048</v>
      </c>
    </row>
    <row r="72" spans="1:12">
      <c r="A72" t="s">
        <v>6</v>
      </c>
      <c r="B72">
        <v>50</v>
      </c>
      <c r="C72">
        <v>10</v>
      </c>
      <c r="D72">
        <v>2</v>
      </c>
      <c r="E72">
        <v>0.4</v>
      </c>
      <c r="F72">
        <v>0.08</v>
      </c>
    </row>
    <row r="73" spans="1:12">
      <c r="A73" t="s">
        <v>25</v>
      </c>
      <c r="B73">
        <v>0.20180000000000001</v>
      </c>
      <c r="C73">
        <v>0.28370000000000001</v>
      </c>
      <c r="D73">
        <v>0.32890000000000003</v>
      </c>
      <c r="E73">
        <v>0.30580000000000002</v>
      </c>
      <c r="F73">
        <v>0.29799999999999999</v>
      </c>
      <c r="H73">
        <f>B73/$B$89*100</f>
        <v>65.349740932642504</v>
      </c>
      <c r="I73">
        <f>C73/$C$89*100</f>
        <v>88.573212613175158</v>
      </c>
      <c r="J73">
        <f>D73/$D$89*100</f>
        <v>104.24722662440571</v>
      </c>
      <c r="K73">
        <f>E73/$E$89*100</f>
        <v>93.023727438653424</v>
      </c>
      <c r="L73">
        <f>F73/$F$89*100</f>
        <v>96.450534038191819</v>
      </c>
    </row>
    <row r="74" spans="1:12">
      <c r="B74">
        <v>0.1321</v>
      </c>
      <c r="C74">
        <v>0.32719999999999999</v>
      </c>
      <c r="D74">
        <v>0.3377</v>
      </c>
      <c r="E74">
        <v>0.37090000000000001</v>
      </c>
      <c r="F74">
        <v>0.2918</v>
      </c>
      <c r="H74">
        <f t="shared" ref="H74:H75" si="19">B74/$B$89*100</f>
        <v>42.778497409326427</v>
      </c>
      <c r="I74">
        <f t="shared" ref="I74:I75" si="20">C74/$C$89*100</f>
        <v>102.15423040899158</v>
      </c>
      <c r="J74">
        <f t="shared" ref="J74:J75" si="21">D74/$D$89*100</f>
        <v>107.0364500792393</v>
      </c>
      <c r="K74">
        <f t="shared" ref="K74:K75" si="22">E74/$E$89*100</f>
        <v>112.82701277631313</v>
      </c>
      <c r="L74">
        <f t="shared" ref="L74:L75" si="23">F74/$F$89*100</f>
        <v>94.443845074981127</v>
      </c>
    </row>
    <row r="75" spans="1:12">
      <c r="B75">
        <v>0.1406</v>
      </c>
      <c r="C75">
        <v>0.30430000000000001</v>
      </c>
      <c r="D75">
        <v>0.35139999999999999</v>
      </c>
      <c r="E75">
        <v>0.3397</v>
      </c>
      <c r="F75">
        <v>0.32519999999999999</v>
      </c>
      <c r="H75">
        <f t="shared" si="19"/>
        <v>45.531088082901562</v>
      </c>
      <c r="I75">
        <f t="shared" si="20"/>
        <v>95.004683109584775</v>
      </c>
      <c r="J75">
        <f t="shared" si="21"/>
        <v>111.37876386687797</v>
      </c>
      <c r="K75">
        <f t="shared" si="22"/>
        <v>103.33603731494627</v>
      </c>
      <c r="L75">
        <f t="shared" si="23"/>
        <v>105.25407271550328</v>
      </c>
    </row>
    <row r="76" spans="1:12">
      <c r="B76">
        <f>AVERAGE(B73:B75)</f>
        <v>0.15816666666666665</v>
      </c>
      <c r="C76">
        <f t="shared" ref="C76:F76" si="24">AVERAGE(C73:C75)</f>
        <v>0.30506666666666665</v>
      </c>
      <c r="D76">
        <f t="shared" si="24"/>
        <v>0.33933333333333332</v>
      </c>
      <c r="E76">
        <f t="shared" si="24"/>
        <v>0.33879999999999999</v>
      </c>
      <c r="F76">
        <f t="shared" si="24"/>
        <v>0.30499999999999999</v>
      </c>
    </row>
    <row r="77" spans="1:12">
      <c r="B77">
        <f>B76/B89</f>
        <v>0.51219775474956819</v>
      </c>
      <c r="C77">
        <f t="shared" ref="C77:F77" si="25">C76/C89</f>
        <v>0.95244042043917165</v>
      </c>
      <c r="D77">
        <f t="shared" si="25"/>
        <v>1.0755414685684099</v>
      </c>
      <c r="E77">
        <f t="shared" si="25"/>
        <v>1.0306225917663761</v>
      </c>
      <c r="F77">
        <f t="shared" si="25"/>
        <v>0.98716150609558739</v>
      </c>
    </row>
    <row r="79" spans="1:12">
      <c r="A79" t="s">
        <v>23</v>
      </c>
      <c r="B79">
        <v>0.5</v>
      </c>
      <c r="C79">
        <v>0.1</v>
      </c>
      <c r="D79">
        <v>0.02</v>
      </c>
      <c r="E79">
        <v>4.0000000000000001E-3</v>
      </c>
      <c r="F79">
        <v>8.0000000000000002E-3</v>
      </c>
    </row>
    <row r="80" spans="1:12">
      <c r="A80" t="s">
        <v>26</v>
      </c>
      <c r="B80">
        <v>0.31850000000000001</v>
      </c>
      <c r="C80">
        <v>0.35759999999999997</v>
      </c>
      <c r="D80">
        <v>0.31430000000000002</v>
      </c>
      <c r="E80">
        <v>0.39429999999999998</v>
      </c>
      <c r="F80">
        <v>0.30590000000000001</v>
      </c>
    </row>
    <row r="81" spans="1:13">
      <c r="B81">
        <v>0.31859999999999999</v>
      </c>
      <c r="C81">
        <v>0.34210000000000002</v>
      </c>
      <c r="D81">
        <v>0.3221</v>
      </c>
      <c r="E81">
        <v>0.32450000000000001</v>
      </c>
      <c r="F81">
        <v>0.31459999999999999</v>
      </c>
    </row>
    <row r="82" spans="1:13">
      <c r="B82">
        <v>0.35260000000000002</v>
      </c>
      <c r="C82">
        <v>0.33610000000000001</v>
      </c>
      <c r="D82">
        <v>0.33129999999999998</v>
      </c>
      <c r="E82">
        <v>0.3221</v>
      </c>
      <c r="F82">
        <v>0.3362</v>
      </c>
    </row>
    <row r="83" spans="1:13">
      <c r="B83">
        <f>AVERAGE(B80:B82)</f>
        <v>0.32990000000000003</v>
      </c>
      <c r="C83">
        <f t="shared" ref="C83:F83" si="26">AVERAGE(C80:C82)</f>
        <v>0.34526666666666667</v>
      </c>
      <c r="D83">
        <f t="shared" si="26"/>
        <v>0.32256666666666667</v>
      </c>
      <c r="E83">
        <f t="shared" si="26"/>
        <v>0.34696666666666665</v>
      </c>
      <c r="F83">
        <f t="shared" si="26"/>
        <v>0.31890000000000002</v>
      </c>
    </row>
    <row r="85" spans="1:13">
      <c r="A85" t="s">
        <v>23</v>
      </c>
      <c r="B85" s="13">
        <v>0.33333333333333331</v>
      </c>
      <c r="C85" s="13">
        <v>6.6666666666666666E-2</v>
      </c>
      <c r="D85" s="13">
        <v>1.3333333333333334E-2</v>
      </c>
      <c r="E85" s="13">
        <v>2.6666666666666666E-3</v>
      </c>
      <c r="F85" s="13">
        <v>5.6338028169014088E-4</v>
      </c>
    </row>
    <row r="86" spans="1:13">
      <c r="A86" t="s">
        <v>27</v>
      </c>
      <c r="B86">
        <v>0.31419999999999998</v>
      </c>
      <c r="C86">
        <v>0.3075</v>
      </c>
      <c r="D86">
        <v>0.31190000000000001</v>
      </c>
      <c r="E86">
        <v>0.31580000000000003</v>
      </c>
      <c r="F86">
        <v>0.318</v>
      </c>
    </row>
    <row r="87" spans="1:13">
      <c r="B87">
        <v>0.31109999999999999</v>
      </c>
      <c r="C87">
        <v>0.30790000000000001</v>
      </c>
      <c r="D87">
        <v>0.31490000000000001</v>
      </c>
      <c r="E87">
        <v>0.32500000000000001</v>
      </c>
      <c r="F87">
        <v>0.2969</v>
      </c>
    </row>
    <row r="88" spans="1:13">
      <c r="B88">
        <v>0.30109999999999998</v>
      </c>
      <c r="C88">
        <v>0.34549999999999997</v>
      </c>
      <c r="D88">
        <v>0.31969999999999998</v>
      </c>
      <c r="E88">
        <v>0.34539999999999998</v>
      </c>
      <c r="F88">
        <v>0.312</v>
      </c>
    </row>
    <row r="89" spans="1:13">
      <c r="B89">
        <f>AVERAGE(B86:B88)</f>
        <v>0.30879999999999996</v>
      </c>
      <c r="C89">
        <f t="shared" ref="C89:F89" si="27">AVERAGE(C86:C88)</f>
        <v>0.32029999999999997</v>
      </c>
      <c r="D89">
        <f t="shared" si="27"/>
        <v>0.3155</v>
      </c>
      <c r="E89">
        <f t="shared" si="27"/>
        <v>0.32873333333333332</v>
      </c>
      <c r="F89">
        <f t="shared" si="27"/>
        <v>0.30896666666666667</v>
      </c>
    </row>
    <row r="93" spans="1:13">
      <c r="A93" t="s">
        <v>6</v>
      </c>
      <c r="C93">
        <v>50</v>
      </c>
      <c r="D93">
        <v>10</v>
      </c>
      <c r="E93">
        <v>2</v>
      </c>
      <c r="F93">
        <v>0.4</v>
      </c>
      <c r="G93">
        <v>0.08</v>
      </c>
      <c r="H93">
        <v>50</v>
      </c>
      <c r="I93">
        <v>10</v>
      </c>
      <c r="J93">
        <v>2</v>
      </c>
      <c r="K93">
        <v>0.4</v>
      </c>
      <c r="L93">
        <v>0.08</v>
      </c>
    </row>
    <row r="94" spans="1:13">
      <c r="B94" s="1"/>
      <c r="C94" s="2"/>
      <c r="D94" s="2"/>
      <c r="E94" s="2"/>
      <c r="F94" s="2"/>
      <c r="G94" s="2"/>
      <c r="H94" s="2"/>
      <c r="I94" s="2"/>
      <c r="J94" s="2"/>
      <c r="K94" s="2"/>
      <c r="L94" s="2"/>
      <c r="M94" s="3"/>
    </row>
    <row r="95" spans="1:13">
      <c r="B95" s="4"/>
      <c r="C95" s="14" t="s">
        <v>28</v>
      </c>
      <c r="D95" s="14" t="s">
        <v>28</v>
      </c>
      <c r="E95" s="14" t="s">
        <v>28</v>
      </c>
      <c r="F95" s="14" t="s">
        <v>28</v>
      </c>
      <c r="G95" s="14" t="s">
        <v>28</v>
      </c>
      <c r="H95" s="10" t="s">
        <v>24</v>
      </c>
      <c r="I95" s="10" t="s">
        <v>24</v>
      </c>
      <c r="J95" s="10" t="s">
        <v>24</v>
      </c>
      <c r="K95" s="10" t="s">
        <v>24</v>
      </c>
      <c r="L95" s="10" t="s">
        <v>24</v>
      </c>
      <c r="M95" s="6"/>
    </row>
    <row r="96" spans="1:13">
      <c r="B96" s="4"/>
      <c r="C96" s="5"/>
      <c r="D96" s="5"/>
      <c r="E96" s="5"/>
      <c r="F96" s="5"/>
      <c r="G96" s="5"/>
      <c r="H96" s="5"/>
      <c r="I96" s="5"/>
      <c r="J96" s="5"/>
      <c r="K96" s="5"/>
      <c r="L96" s="5"/>
      <c r="M96" s="6"/>
    </row>
    <row r="97" spans="1:13">
      <c r="B97" s="4"/>
      <c r="C97" s="5"/>
      <c r="D97" s="5"/>
      <c r="E97" s="5"/>
      <c r="F97" s="5"/>
      <c r="G97" s="5"/>
      <c r="H97" s="5"/>
      <c r="I97" s="5"/>
      <c r="J97" s="5"/>
      <c r="K97" s="5"/>
      <c r="L97" s="5"/>
      <c r="M97" s="6"/>
    </row>
    <row r="98" spans="1:13">
      <c r="B98" s="4"/>
      <c r="C98" s="5" t="s">
        <v>20</v>
      </c>
      <c r="D98" s="5" t="s">
        <v>21</v>
      </c>
      <c r="E98" s="5" t="s">
        <v>22</v>
      </c>
      <c r="F98" s="10" t="s">
        <v>22</v>
      </c>
      <c r="G98" s="10" t="s">
        <v>22</v>
      </c>
      <c r="H98" s="10" t="s">
        <v>22</v>
      </c>
      <c r="I98" s="10" t="s">
        <v>22</v>
      </c>
      <c r="J98" s="10"/>
      <c r="K98" s="10"/>
      <c r="L98" s="10"/>
      <c r="M98" s="6"/>
    </row>
    <row r="99" spans="1:13">
      <c r="B99" s="4"/>
      <c r="C99" s="5"/>
      <c r="D99" s="5"/>
      <c r="E99" s="5"/>
      <c r="F99" s="5"/>
      <c r="G99" s="5"/>
      <c r="H99" s="5"/>
      <c r="I99" s="5"/>
      <c r="J99" s="5"/>
      <c r="K99" s="5"/>
      <c r="L99" s="5"/>
      <c r="M99" s="6"/>
    </row>
    <row r="100" spans="1:13">
      <c r="B100" s="4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6"/>
    </row>
    <row r="101" spans="1:13">
      <c r="B101" s="7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9"/>
    </row>
    <row r="103" spans="1:13">
      <c r="A103">
        <v>1</v>
      </c>
      <c r="B103">
        <v>2</v>
      </c>
      <c r="C103">
        <v>3</v>
      </c>
      <c r="D103">
        <v>4</v>
      </c>
      <c r="E103">
        <v>5</v>
      </c>
      <c r="F103">
        <v>6</v>
      </c>
      <c r="G103">
        <v>7</v>
      </c>
      <c r="H103">
        <v>8</v>
      </c>
      <c r="I103">
        <v>9</v>
      </c>
      <c r="J103">
        <v>10</v>
      </c>
      <c r="K103">
        <v>11</v>
      </c>
      <c r="L103">
        <v>12</v>
      </c>
    </row>
    <row r="104" spans="1:13">
      <c r="A104" t="s">
        <v>11</v>
      </c>
    </row>
    <row r="105" spans="1:13">
      <c r="A105" t="s">
        <v>12</v>
      </c>
      <c r="B105" s="12">
        <v>9.8100000000000007E-2</v>
      </c>
      <c r="C105">
        <v>4.6899999999999997E-2</v>
      </c>
      <c r="D105" s="12">
        <v>0.29380000000000001</v>
      </c>
      <c r="E105" s="12">
        <v>0.29609999999999997</v>
      </c>
      <c r="F105" s="12">
        <v>0.36259999999999998</v>
      </c>
      <c r="G105">
        <v>0.1101</v>
      </c>
      <c r="H105">
        <v>0.30320000000000003</v>
      </c>
      <c r="I105">
        <v>0.31240000000000001</v>
      </c>
      <c r="J105">
        <v>0.30890000000000001</v>
      </c>
      <c r="K105">
        <v>0.30620000000000003</v>
      </c>
    </row>
    <row r="106" spans="1:13">
      <c r="A106" t="s">
        <v>7</v>
      </c>
      <c r="B106" s="12">
        <v>0.1086</v>
      </c>
      <c r="C106">
        <v>5.1200000000000002E-2</v>
      </c>
      <c r="D106" s="12">
        <v>0.32250000000000001</v>
      </c>
      <c r="E106" s="12">
        <v>0.30769999999999997</v>
      </c>
      <c r="F106" s="12">
        <v>0.30420000000000003</v>
      </c>
      <c r="G106">
        <v>9.3399999999999997E-2</v>
      </c>
      <c r="H106">
        <v>0.29709999999999998</v>
      </c>
      <c r="I106">
        <v>0.32300000000000001</v>
      </c>
      <c r="J106">
        <v>0.31630000000000003</v>
      </c>
      <c r="K106">
        <v>0.28599999999999998</v>
      </c>
    </row>
    <row r="107" spans="1:13">
      <c r="A107" t="s">
        <v>13</v>
      </c>
      <c r="B107" s="12">
        <v>9.2399999999999996E-2</v>
      </c>
      <c r="C107">
        <v>5.1299999999999998E-2</v>
      </c>
      <c r="D107" s="12">
        <v>0.30559999999999998</v>
      </c>
      <c r="E107" s="12">
        <v>0.32519999999999999</v>
      </c>
      <c r="F107" s="12">
        <v>0.36080000000000001</v>
      </c>
      <c r="G107">
        <v>8.4699999999999998E-2</v>
      </c>
      <c r="H107">
        <v>0.31669999999999998</v>
      </c>
      <c r="I107">
        <v>0.32469999999999999</v>
      </c>
      <c r="J107">
        <v>0.31359999999999999</v>
      </c>
      <c r="K107">
        <v>0.31380000000000002</v>
      </c>
    </row>
    <row r="108" spans="1:13">
      <c r="A108" t="s">
        <v>14</v>
      </c>
      <c r="B108">
        <v>0.31</v>
      </c>
      <c r="C108">
        <v>4.6600000000000003E-2</v>
      </c>
      <c r="D108">
        <v>0.31240000000000001</v>
      </c>
      <c r="E108" s="12">
        <v>0.31900000000000001</v>
      </c>
      <c r="F108">
        <v>0.3206</v>
      </c>
      <c r="G108">
        <v>0.30020000000000002</v>
      </c>
      <c r="H108">
        <v>0.29770000000000002</v>
      </c>
      <c r="I108">
        <v>0.31</v>
      </c>
      <c r="J108">
        <v>0.33539999999999998</v>
      </c>
      <c r="K108">
        <v>0.29020000000000001</v>
      </c>
    </row>
    <row r="109" spans="1:13">
      <c r="A109" t="s">
        <v>15</v>
      </c>
      <c r="B109">
        <v>0.28699999999999998</v>
      </c>
      <c r="C109">
        <v>5.2900000000000003E-2</v>
      </c>
      <c r="D109">
        <v>0.30909999999999999</v>
      </c>
      <c r="E109" s="12">
        <v>0.312</v>
      </c>
      <c r="F109">
        <v>0.2868</v>
      </c>
      <c r="G109">
        <v>0.30809999999999998</v>
      </c>
      <c r="H109">
        <v>0.28870000000000001</v>
      </c>
      <c r="I109">
        <v>0.32369999999999999</v>
      </c>
      <c r="J109">
        <v>0.317</v>
      </c>
      <c r="K109">
        <v>0.3286</v>
      </c>
    </row>
    <row r="110" spans="1:13">
      <c r="A110" t="s">
        <v>16</v>
      </c>
      <c r="B110">
        <v>0.2833</v>
      </c>
      <c r="C110">
        <v>4.7600000000000003E-2</v>
      </c>
      <c r="D110">
        <v>0.32990000000000003</v>
      </c>
      <c r="E110" s="12">
        <v>0.29920000000000002</v>
      </c>
      <c r="F110">
        <v>0.33050000000000002</v>
      </c>
      <c r="G110">
        <v>0.29709999999999998</v>
      </c>
      <c r="H110">
        <v>0.28089999999999998</v>
      </c>
      <c r="I110">
        <v>0.29330000000000001</v>
      </c>
      <c r="J110">
        <v>0.30730000000000002</v>
      </c>
      <c r="K110">
        <v>0.29160000000000003</v>
      </c>
    </row>
    <row r="111" spans="1:13">
      <c r="A111" t="s">
        <v>17</v>
      </c>
    </row>
    <row r="113" spans="1:12">
      <c r="A113" t="s">
        <v>6</v>
      </c>
      <c r="B113">
        <v>50</v>
      </c>
      <c r="C113">
        <v>10</v>
      </c>
      <c r="D113">
        <v>2</v>
      </c>
      <c r="E113">
        <v>0.4</v>
      </c>
      <c r="F113">
        <v>0.08</v>
      </c>
    </row>
    <row r="114" spans="1:12">
      <c r="A114" t="s">
        <v>28</v>
      </c>
      <c r="B114">
        <v>9.8100000000000007E-2</v>
      </c>
      <c r="C114">
        <v>0.29380000000000001</v>
      </c>
      <c r="D114">
        <v>0.29609999999999997</v>
      </c>
      <c r="E114">
        <v>0.36259999999999998</v>
      </c>
      <c r="F114">
        <v>0.31900000000000001</v>
      </c>
      <c r="H114">
        <f>B114/$B$131*100</f>
        <v>32.504970178926442</v>
      </c>
      <c r="I114">
        <f>C114/$C$131*100</f>
        <v>101.62573503977863</v>
      </c>
      <c r="J114">
        <f>D114/$D$131*100</f>
        <v>95.825242718446589</v>
      </c>
      <c r="K114">
        <f>E114/$E$131*100</f>
        <v>113.3479212253829</v>
      </c>
      <c r="L114">
        <f>F114/$F$131*100</f>
        <v>105.11862917398945</v>
      </c>
    </row>
    <row r="115" spans="1:12">
      <c r="B115">
        <v>0.1086</v>
      </c>
      <c r="C115">
        <v>0.32250000000000001</v>
      </c>
      <c r="D115">
        <v>0.30769999999999997</v>
      </c>
      <c r="E115">
        <v>0.30420000000000003</v>
      </c>
      <c r="F115">
        <v>0.312</v>
      </c>
      <c r="H115">
        <f t="shared" ref="H115:H116" si="28">B115/$B$131*100</f>
        <v>35.984095427435385</v>
      </c>
      <c r="I115">
        <f t="shared" ref="I115:I116" si="29">C115/$C$131*100</f>
        <v>111.55309581459704</v>
      </c>
      <c r="J115">
        <f t="shared" ref="J115:J116" si="30">D115/$D$131*100</f>
        <v>99.579288025889952</v>
      </c>
      <c r="K115">
        <f t="shared" ref="K115:K116" si="31">E115/$E$131*100</f>
        <v>95.092216317599252</v>
      </c>
      <c r="L115">
        <f t="shared" ref="L115:L116" si="32">F115/$F$131*100</f>
        <v>102.81195079086115</v>
      </c>
    </row>
    <row r="116" spans="1:12">
      <c r="B116">
        <v>9.2399999999999996E-2</v>
      </c>
      <c r="C116">
        <v>0.30559999999999998</v>
      </c>
      <c r="D116">
        <v>0.32519999999999999</v>
      </c>
      <c r="E116">
        <v>0.36080000000000001</v>
      </c>
      <c r="F116">
        <v>0.29920000000000002</v>
      </c>
      <c r="H116">
        <f t="shared" si="28"/>
        <v>30.616302186878723</v>
      </c>
      <c r="I116">
        <f t="shared" si="29"/>
        <v>105.70736769283985</v>
      </c>
      <c r="J116">
        <f t="shared" si="30"/>
        <v>105.24271844660194</v>
      </c>
      <c r="K116">
        <f t="shared" si="31"/>
        <v>112.78524538918411</v>
      </c>
      <c r="L116">
        <f t="shared" si="32"/>
        <v>98.594024604569412</v>
      </c>
    </row>
    <row r="117" spans="1:12">
      <c r="B117">
        <f>AVERAGE(B114:B116)</f>
        <v>9.9699999999999997E-2</v>
      </c>
      <c r="C117">
        <f t="shared" ref="C117:F117" si="33">AVERAGE(C114:C116)</f>
        <v>0.30730000000000002</v>
      </c>
      <c r="D117">
        <f t="shared" si="33"/>
        <v>0.30966666666666659</v>
      </c>
      <c r="E117">
        <f t="shared" si="33"/>
        <v>0.34253333333333336</v>
      </c>
      <c r="F117">
        <f t="shared" si="33"/>
        <v>0.31006666666666666</v>
      </c>
    </row>
    <row r="118" spans="1:12">
      <c r="B118">
        <f>B117/B131</f>
        <v>0.33035122597746852</v>
      </c>
      <c r="C118">
        <f t="shared" ref="C118:F118" si="34">C117/C131</f>
        <v>1.0629539951573852</v>
      </c>
      <c r="D118">
        <f t="shared" si="34"/>
        <v>1.0021574973031282</v>
      </c>
      <c r="E118">
        <f t="shared" si="34"/>
        <v>1.0707512764405545</v>
      </c>
      <c r="F118">
        <f t="shared" si="34"/>
        <v>1.0217486818980666</v>
      </c>
    </row>
    <row r="120" spans="1:12">
      <c r="A120" t="s">
        <v>6</v>
      </c>
      <c r="B120">
        <v>50</v>
      </c>
      <c r="C120">
        <v>10</v>
      </c>
      <c r="D120">
        <v>2</v>
      </c>
      <c r="E120">
        <v>0.4</v>
      </c>
      <c r="F120">
        <v>0.08</v>
      </c>
    </row>
    <row r="121" spans="1:12">
      <c r="A121" t="s">
        <v>24</v>
      </c>
      <c r="B121">
        <v>0.1101</v>
      </c>
      <c r="C121">
        <v>0.30320000000000003</v>
      </c>
      <c r="D121">
        <v>0.31240000000000001</v>
      </c>
      <c r="E121">
        <v>0.30890000000000001</v>
      </c>
      <c r="F121">
        <v>0.30620000000000003</v>
      </c>
      <c r="H121">
        <f>B121/$B$131*100</f>
        <v>36.481113320079523</v>
      </c>
      <c r="I121">
        <f>C121/$C$131*100</f>
        <v>104.8772051193359</v>
      </c>
      <c r="J121">
        <f>D121/$D$131*100</f>
        <v>101.10032362459546</v>
      </c>
      <c r="K121">
        <f>E121/$E$131*100</f>
        <v>96.561425445451704</v>
      </c>
      <c r="L121">
        <f>F121/$F$131*100</f>
        <v>100.90070298769771</v>
      </c>
    </row>
    <row r="122" spans="1:12">
      <c r="B122">
        <v>9.3399999999999997E-2</v>
      </c>
      <c r="C122">
        <v>0.29709999999999998</v>
      </c>
      <c r="D122">
        <v>0.32300000000000001</v>
      </c>
      <c r="E122">
        <v>0.31630000000000003</v>
      </c>
      <c r="F122">
        <v>0.28599999999999998</v>
      </c>
      <c r="H122">
        <f t="shared" ref="H122:H123" si="35">B122/$B$131*100</f>
        <v>30.947647448641479</v>
      </c>
      <c r="I122">
        <f t="shared" ref="I122:I123" si="36">C122/$C$131*100</f>
        <v>102.7672085783466</v>
      </c>
      <c r="J122">
        <f t="shared" ref="J122:J123" si="37">D122/$D$131*100</f>
        <v>104.5307443365696</v>
      </c>
      <c r="K122">
        <f t="shared" ref="K122:K123" si="38">E122/$E$131*100</f>
        <v>98.874648327602372</v>
      </c>
      <c r="L122">
        <f t="shared" ref="L122:L123" si="39">F122/$F$131*100</f>
        <v>94.244288224956037</v>
      </c>
    </row>
    <row r="123" spans="1:12">
      <c r="B123">
        <v>8.4699999999999998E-2</v>
      </c>
      <c r="C123">
        <v>0.31669999999999998</v>
      </c>
      <c r="D123">
        <v>0.32469999999999999</v>
      </c>
      <c r="E123">
        <v>0.31359999999999999</v>
      </c>
      <c r="F123">
        <v>0.31380000000000002</v>
      </c>
      <c r="H123">
        <f t="shared" si="35"/>
        <v>28.0649436713055</v>
      </c>
      <c r="I123">
        <f t="shared" si="36"/>
        <v>109.54686959529576</v>
      </c>
      <c r="J123">
        <f t="shared" si="37"/>
        <v>105.08090614886731</v>
      </c>
      <c r="K123">
        <f t="shared" si="38"/>
        <v>98.030634573304155</v>
      </c>
      <c r="L123">
        <f t="shared" si="39"/>
        <v>103.40509666080841</v>
      </c>
    </row>
    <row r="124" spans="1:12">
      <c r="B124">
        <f>AVERAGE(B121:B123)</f>
        <v>9.6066666666666675E-2</v>
      </c>
      <c r="C124">
        <f t="shared" ref="C124:F124" si="40">AVERAGE(C121:C123)</f>
        <v>0.3056666666666667</v>
      </c>
      <c r="D124">
        <f t="shared" si="40"/>
        <v>0.32003333333333334</v>
      </c>
      <c r="E124">
        <f t="shared" si="40"/>
        <v>0.31293333333333334</v>
      </c>
      <c r="F124">
        <f t="shared" si="40"/>
        <v>0.30200000000000005</v>
      </c>
    </row>
    <row r="125" spans="1:12">
      <c r="B125">
        <f>B124/B131</f>
        <v>0.31831234813342169</v>
      </c>
      <c r="C125">
        <f t="shared" ref="C125:F125" si="41">C124/C131</f>
        <v>1.0573042776432608</v>
      </c>
      <c r="D125">
        <f t="shared" si="41"/>
        <v>1.0357065803667747</v>
      </c>
      <c r="E125">
        <f t="shared" si="41"/>
        <v>0.97822236115452743</v>
      </c>
      <c r="F125">
        <f t="shared" si="41"/>
        <v>0.99516695957820733</v>
      </c>
    </row>
    <row r="127" spans="1:12">
      <c r="A127" t="s">
        <v>23</v>
      </c>
      <c r="B127">
        <v>0.25</v>
      </c>
      <c r="C127">
        <v>0.05</v>
      </c>
      <c r="D127">
        <v>0.01</v>
      </c>
      <c r="E127">
        <v>2E-3</v>
      </c>
      <c r="F127">
        <v>4.0000000000000002E-4</v>
      </c>
    </row>
    <row r="128" spans="1:12">
      <c r="A128" t="s">
        <v>22</v>
      </c>
      <c r="B128">
        <v>0.30020000000000002</v>
      </c>
      <c r="C128">
        <v>0.29770000000000002</v>
      </c>
      <c r="D128">
        <v>0.31</v>
      </c>
      <c r="E128">
        <v>0.33539999999999998</v>
      </c>
      <c r="F128">
        <v>0.29020000000000001</v>
      </c>
    </row>
    <row r="129" spans="2:6">
      <c r="B129">
        <v>0.30809999999999998</v>
      </c>
      <c r="C129">
        <v>0.28870000000000001</v>
      </c>
      <c r="D129">
        <v>0.32369999999999999</v>
      </c>
      <c r="E129">
        <v>0.317</v>
      </c>
      <c r="F129">
        <v>0.3286</v>
      </c>
    </row>
    <row r="130" spans="2:6">
      <c r="B130">
        <v>0.29709999999999998</v>
      </c>
      <c r="C130">
        <v>0.28089999999999998</v>
      </c>
      <c r="D130">
        <v>0.29330000000000001</v>
      </c>
      <c r="E130">
        <v>0.30730000000000002</v>
      </c>
      <c r="F130">
        <v>0.29160000000000003</v>
      </c>
    </row>
    <row r="131" spans="2:6">
      <c r="B131">
        <f>AVERAGE(B128:B130)</f>
        <v>0.30180000000000001</v>
      </c>
      <c r="C131">
        <f t="shared" ref="C131:F131" si="42">AVERAGE(C128:C130)</f>
        <v>0.28909999999999997</v>
      </c>
      <c r="D131">
        <f t="shared" si="42"/>
        <v>0.309</v>
      </c>
      <c r="E131">
        <f t="shared" si="42"/>
        <v>0.31990000000000002</v>
      </c>
      <c r="F131">
        <f t="shared" si="42"/>
        <v>0.30346666666666672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863E6-B9B9-7E41-990E-FB80F808D3F5}">
  <dimension ref="A1:BC172"/>
  <sheetViews>
    <sheetView topLeftCell="M6" workbookViewId="0">
      <selection activeCell="N23" sqref="N23"/>
    </sheetView>
  </sheetViews>
  <sheetFormatPr baseColWidth="10" defaultRowHeight="16"/>
  <sheetData>
    <row r="1" spans="1:55">
      <c r="A1" t="s">
        <v>6</v>
      </c>
      <c r="C1">
        <v>50</v>
      </c>
      <c r="D1">
        <v>10</v>
      </c>
      <c r="E1">
        <v>2</v>
      </c>
      <c r="F1">
        <v>0.4</v>
      </c>
      <c r="G1">
        <v>0.08</v>
      </c>
      <c r="H1">
        <v>50</v>
      </c>
      <c r="I1">
        <v>10</v>
      </c>
      <c r="J1">
        <v>2</v>
      </c>
      <c r="K1">
        <v>0.4</v>
      </c>
      <c r="L1">
        <v>0.08</v>
      </c>
    </row>
    <row r="2" spans="1:5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spans="1:55">
      <c r="B3" s="4"/>
      <c r="C3" s="14" t="s">
        <v>3</v>
      </c>
      <c r="D3" s="14" t="s">
        <v>3</v>
      </c>
      <c r="E3" s="14" t="s">
        <v>3</v>
      </c>
      <c r="F3" s="14" t="s">
        <v>3</v>
      </c>
      <c r="G3" s="14" t="s">
        <v>3</v>
      </c>
      <c r="H3" s="10" t="s">
        <v>19</v>
      </c>
      <c r="I3" s="10" t="s">
        <v>19</v>
      </c>
      <c r="J3" s="10" t="s">
        <v>19</v>
      </c>
      <c r="K3" s="10" t="s">
        <v>19</v>
      </c>
      <c r="L3" s="10" t="s">
        <v>19</v>
      </c>
      <c r="M3" s="6"/>
    </row>
    <row r="4" spans="1:55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6"/>
    </row>
    <row r="5" spans="1:55"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6"/>
    </row>
    <row r="6" spans="1:55">
      <c r="B6" s="4"/>
      <c r="C6" s="5" t="s">
        <v>20</v>
      </c>
      <c r="D6" s="5" t="s">
        <v>21</v>
      </c>
      <c r="E6" s="5" t="s">
        <v>22</v>
      </c>
      <c r="F6" s="10" t="s">
        <v>22</v>
      </c>
      <c r="G6" s="10" t="s">
        <v>22</v>
      </c>
      <c r="H6" s="10" t="s">
        <v>22</v>
      </c>
      <c r="I6" s="10" t="s">
        <v>22</v>
      </c>
      <c r="J6" s="10" t="s">
        <v>22</v>
      </c>
      <c r="K6" s="10"/>
      <c r="L6" s="10"/>
      <c r="M6" s="6"/>
    </row>
    <row r="7" spans="1:55"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6"/>
    </row>
    <row r="8" spans="1:55"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6"/>
    </row>
    <row r="9" spans="1:55"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9"/>
    </row>
    <row r="11" spans="1:55">
      <c r="A11">
        <v>1</v>
      </c>
      <c r="B11">
        <v>2</v>
      </c>
      <c r="C11">
        <v>3</v>
      </c>
      <c r="D11">
        <v>4</v>
      </c>
      <c r="E11">
        <v>5</v>
      </c>
      <c r="F11">
        <v>6</v>
      </c>
      <c r="G11">
        <v>7</v>
      </c>
      <c r="H11">
        <v>8</v>
      </c>
      <c r="I11">
        <v>9</v>
      </c>
      <c r="J11">
        <v>10</v>
      </c>
      <c r="K11">
        <v>11</v>
      </c>
      <c r="L11">
        <v>12</v>
      </c>
      <c r="O11">
        <v>1</v>
      </c>
      <c r="P11">
        <v>2</v>
      </c>
      <c r="Q11">
        <v>3</v>
      </c>
      <c r="R11">
        <v>4</v>
      </c>
      <c r="S11">
        <v>5</v>
      </c>
      <c r="T11">
        <v>6</v>
      </c>
      <c r="U11">
        <v>7</v>
      </c>
      <c r="V11">
        <v>8</v>
      </c>
      <c r="W11">
        <v>9</v>
      </c>
      <c r="X11">
        <v>10</v>
      </c>
      <c r="Y11">
        <v>11</v>
      </c>
      <c r="Z11">
        <v>12</v>
      </c>
      <c r="AC11">
        <v>1</v>
      </c>
      <c r="AD11">
        <v>2</v>
      </c>
      <c r="AE11">
        <v>3</v>
      </c>
      <c r="AF11">
        <v>4</v>
      </c>
      <c r="AG11">
        <v>5</v>
      </c>
      <c r="AH11">
        <v>6</v>
      </c>
      <c r="AI11">
        <v>7</v>
      </c>
      <c r="AJ11">
        <v>8</v>
      </c>
      <c r="AK11">
        <v>9</v>
      </c>
      <c r="AL11">
        <v>10</v>
      </c>
      <c r="AM11">
        <v>11</v>
      </c>
      <c r="AN11">
        <v>12</v>
      </c>
      <c r="AR11">
        <v>1</v>
      </c>
      <c r="AS11">
        <v>2</v>
      </c>
      <c r="AT11">
        <v>3</v>
      </c>
      <c r="AU11">
        <v>4</v>
      </c>
      <c r="AV11">
        <v>5</v>
      </c>
      <c r="AW11">
        <v>6</v>
      </c>
      <c r="AX11">
        <v>7</v>
      </c>
      <c r="AY11">
        <v>8</v>
      </c>
      <c r="AZ11">
        <v>9</v>
      </c>
      <c r="BA11">
        <v>10</v>
      </c>
      <c r="BB11">
        <v>11</v>
      </c>
      <c r="BC11">
        <v>12</v>
      </c>
    </row>
    <row r="12" spans="1:55">
      <c r="A12" t="s">
        <v>11</v>
      </c>
      <c r="O12" t="s">
        <v>11</v>
      </c>
      <c r="AC12" t="s">
        <v>11</v>
      </c>
      <c r="AQ12" t="s">
        <v>11</v>
      </c>
    </row>
    <row r="13" spans="1:55">
      <c r="A13" t="s">
        <v>12</v>
      </c>
      <c r="B13" s="15">
        <v>6.0100000000000001E-2</v>
      </c>
      <c r="C13" s="15">
        <v>0.27410000000000001</v>
      </c>
      <c r="D13" s="15">
        <v>0.2974</v>
      </c>
      <c r="E13" s="15">
        <v>0.33660000000000001</v>
      </c>
      <c r="F13" s="15">
        <v>0.35299999999999998</v>
      </c>
      <c r="G13" s="15">
        <v>6.8699999999999997E-2</v>
      </c>
      <c r="H13" s="15">
        <v>0.30530000000000002</v>
      </c>
      <c r="I13" s="15">
        <v>0.29909999999999998</v>
      </c>
      <c r="J13" s="15">
        <v>0.31240000000000001</v>
      </c>
      <c r="K13">
        <v>0.39050000000000001</v>
      </c>
      <c r="O13" t="s">
        <v>12</v>
      </c>
      <c r="P13">
        <v>5.74E-2</v>
      </c>
      <c r="Q13">
        <v>0.30230000000000001</v>
      </c>
      <c r="R13">
        <v>0.28199999999999997</v>
      </c>
      <c r="S13">
        <v>0.28899999999999998</v>
      </c>
      <c r="T13">
        <v>0.3664</v>
      </c>
      <c r="U13">
        <v>5.7500000000000002E-2</v>
      </c>
      <c r="V13">
        <v>0.28549999999999998</v>
      </c>
      <c r="W13">
        <v>0.41439999999999999</v>
      </c>
      <c r="X13">
        <v>0.32219999999999999</v>
      </c>
      <c r="Y13">
        <v>0.3095</v>
      </c>
      <c r="AC13" t="s">
        <v>12</v>
      </c>
      <c r="AD13">
        <v>5.04E-2</v>
      </c>
      <c r="AE13">
        <v>0.3332</v>
      </c>
      <c r="AF13">
        <v>0.2843</v>
      </c>
      <c r="AG13">
        <v>0.27060000000000001</v>
      </c>
      <c r="AH13">
        <v>0.28649999999999998</v>
      </c>
      <c r="AI13">
        <v>9.7000000000000003E-2</v>
      </c>
      <c r="AJ13">
        <v>0.2979</v>
      </c>
      <c r="AK13">
        <v>0.30759999999999998</v>
      </c>
      <c r="AL13">
        <v>0.30830000000000002</v>
      </c>
      <c r="AM13">
        <v>0.31340000000000001</v>
      </c>
      <c r="AQ13" t="s">
        <v>12</v>
      </c>
      <c r="AR13" s="15">
        <v>0.246</v>
      </c>
      <c r="AS13" s="15">
        <v>0.12809999999999999</v>
      </c>
      <c r="AT13" s="15">
        <v>0.2888</v>
      </c>
      <c r="AU13" s="15">
        <v>0.30209999999999998</v>
      </c>
      <c r="AV13" s="15">
        <v>0.2994</v>
      </c>
      <c r="AW13" s="15">
        <v>0.30399999999999999</v>
      </c>
      <c r="AX13" s="15">
        <v>6.8699999999999997E-2</v>
      </c>
      <c r="AY13" s="15">
        <v>0.29270000000000002</v>
      </c>
      <c r="AZ13" s="15">
        <v>0.34139999999999998</v>
      </c>
      <c r="BA13">
        <v>0.31330000000000002</v>
      </c>
      <c r="BB13">
        <v>0.34899999999999998</v>
      </c>
      <c r="BC13">
        <v>5.3199999999999997E-2</v>
      </c>
    </row>
    <row r="14" spans="1:55">
      <c r="A14" t="s">
        <v>7</v>
      </c>
      <c r="B14" s="15">
        <v>8.3000000000000004E-2</v>
      </c>
      <c r="C14" s="15">
        <v>0.31659999999999999</v>
      </c>
      <c r="D14" s="15">
        <v>0.32929999999999998</v>
      </c>
      <c r="E14" s="15">
        <v>0.31340000000000001</v>
      </c>
      <c r="F14" s="15">
        <v>0.3377</v>
      </c>
      <c r="G14" s="15">
        <v>6.4100000000000004E-2</v>
      </c>
      <c r="H14" s="15">
        <v>0.30030000000000001</v>
      </c>
      <c r="I14" s="15">
        <v>0.31769999999999998</v>
      </c>
      <c r="J14" s="15">
        <v>0.31929999999999997</v>
      </c>
      <c r="K14">
        <v>0.29270000000000002</v>
      </c>
      <c r="O14" t="s">
        <v>7</v>
      </c>
      <c r="P14">
        <v>6.1199999999999997E-2</v>
      </c>
      <c r="Q14">
        <v>0.25109999999999999</v>
      </c>
      <c r="R14">
        <v>0.28129999999999999</v>
      </c>
      <c r="S14">
        <v>0.3019</v>
      </c>
      <c r="T14">
        <v>0.29549999999999998</v>
      </c>
      <c r="U14">
        <v>5.8400000000000001E-2</v>
      </c>
      <c r="V14">
        <v>0.27929999999999999</v>
      </c>
      <c r="W14">
        <v>0.29720000000000002</v>
      </c>
      <c r="X14">
        <v>0.41560000000000002</v>
      </c>
      <c r="Y14">
        <v>0.35160000000000002</v>
      </c>
      <c r="AC14" t="s">
        <v>7</v>
      </c>
      <c r="AD14">
        <v>5.3900000000000003E-2</v>
      </c>
      <c r="AE14">
        <v>0.2984</v>
      </c>
      <c r="AF14">
        <v>0.3387</v>
      </c>
      <c r="AG14">
        <v>0.33200000000000002</v>
      </c>
      <c r="AH14">
        <v>0.30099999999999999</v>
      </c>
      <c r="AI14">
        <v>8.2199999999999995E-2</v>
      </c>
      <c r="AJ14">
        <v>0.30730000000000002</v>
      </c>
      <c r="AK14">
        <v>0.32319999999999999</v>
      </c>
      <c r="AL14">
        <v>0.33560000000000001</v>
      </c>
      <c r="AM14">
        <v>0.31009999999999999</v>
      </c>
      <c r="AQ14" t="s">
        <v>7</v>
      </c>
      <c r="AR14" s="15">
        <v>0.33300000000000002</v>
      </c>
      <c r="AS14" s="15">
        <v>0.12230000000000001</v>
      </c>
      <c r="AT14" s="15">
        <v>0.24859999999999999</v>
      </c>
      <c r="AU14" s="15">
        <v>0.29220000000000002</v>
      </c>
      <c r="AV14" s="15">
        <v>0.29099999999999998</v>
      </c>
      <c r="AW14" s="15">
        <v>0.31869999999999998</v>
      </c>
      <c r="AX14" s="15">
        <v>7.3400000000000007E-2</v>
      </c>
      <c r="AY14" s="15">
        <v>0.32169999999999999</v>
      </c>
      <c r="AZ14" s="15">
        <v>0.31159999999999999</v>
      </c>
      <c r="BA14">
        <v>0.31669999999999998</v>
      </c>
      <c r="BB14">
        <v>0.33679999999999999</v>
      </c>
      <c r="BC14">
        <v>5.9900000000000002E-2</v>
      </c>
    </row>
    <row r="15" spans="1:55">
      <c r="A15" t="s">
        <v>13</v>
      </c>
      <c r="B15" s="15">
        <v>6.7400000000000002E-2</v>
      </c>
      <c r="C15" s="15">
        <v>0.30209999999999998</v>
      </c>
      <c r="D15" s="15">
        <v>0.33260000000000001</v>
      </c>
      <c r="E15" s="15">
        <v>0.32140000000000002</v>
      </c>
      <c r="F15" s="15">
        <v>0.30890000000000001</v>
      </c>
      <c r="G15" s="15">
        <v>7.4899999999999994E-2</v>
      </c>
      <c r="H15" s="15">
        <v>0.3049</v>
      </c>
      <c r="I15" s="15">
        <v>0.33600000000000002</v>
      </c>
      <c r="J15" s="15">
        <v>0.3407</v>
      </c>
      <c r="K15">
        <v>0.30940000000000001</v>
      </c>
      <c r="O15" t="s">
        <v>13</v>
      </c>
      <c r="P15">
        <v>6.4199999999999993E-2</v>
      </c>
      <c r="Q15">
        <v>0.27379999999999999</v>
      </c>
      <c r="R15">
        <v>0.26619999999999999</v>
      </c>
      <c r="S15">
        <v>0.38250000000000001</v>
      </c>
      <c r="T15">
        <v>0.316</v>
      </c>
      <c r="U15">
        <v>6.6100000000000006E-2</v>
      </c>
      <c r="V15">
        <v>0.29970000000000002</v>
      </c>
      <c r="W15">
        <v>0.28160000000000002</v>
      </c>
      <c r="X15">
        <v>0.33100000000000002</v>
      </c>
      <c r="Y15">
        <v>0.29199999999999998</v>
      </c>
      <c r="AC15" t="s">
        <v>13</v>
      </c>
      <c r="AD15">
        <v>5.3999999999999999E-2</v>
      </c>
      <c r="AE15">
        <v>0.33129999999999998</v>
      </c>
      <c r="AF15">
        <v>0.33069999999999999</v>
      </c>
      <c r="AG15">
        <v>0.34610000000000002</v>
      </c>
      <c r="AH15">
        <v>0.3296</v>
      </c>
      <c r="AI15">
        <v>0.1027</v>
      </c>
      <c r="AJ15">
        <v>0.30620000000000003</v>
      </c>
      <c r="AK15">
        <v>0.33850000000000002</v>
      </c>
      <c r="AL15">
        <v>0.33250000000000002</v>
      </c>
      <c r="AM15">
        <v>0.3291</v>
      </c>
      <c r="AQ15" t="s">
        <v>13</v>
      </c>
      <c r="AR15" s="15">
        <v>0.27450000000000002</v>
      </c>
      <c r="AS15" s="15">
        <v>0.107</v>
      </c>
      <c r="AT15" s="15">
        <v>0.2903</v>
      </c>
      <c r="AU15" s="15">
        <v>0.3226</v>
      </c>
      <c r="AV15" s="15">
        <v>0.33600000000000002</v>
      </c>
      <c r="AW15" s="15">
        <v>0.30680000000000002</v>
      </c>
      <c r="AX15" s="15">
        <v>8.4400000000000003E-2</v>
      </c>
      <c r="AY15" s="15">
        <v>0.3458</v>
      </c>
      <c r="AZ15" s="15">
        <v>0.31090000000000001</v>
      </c>
      <c r="BA15">
        <v>0.29930000000000001</v>
      </c>
      <c r="BB15">
        <v>0.3347</v>
      </c>
      <c r="BC15">
        <v>7.1199999999999999E-2</v>
      </c>
    </row>
    <row r="16" spans="1:55">
      <c r="A16" t="s">
        <v>14</v>
      </c>
      <c r="B16" s="15">
        <v>0.37330000000000002</v>
      </c>
      <c r="C16" s="15">
        <v>0.31019999999999998</v>
      </c>
      <c r="D16" s="15">
        <v>0.31780000000000003</v>
      </c>
      <c r="E16" s="15">
        <v>0.31609999999999999</v>
      </c>
      <c r="F16" s="15">
        <v>0.31169999999999998</v>
      </c>
      <c r="G16" s="15">
        <v>0.31069999999999998</v>
      </c>
      <c r="H16" s="15">
        <v>0.32119999999999999</v>
      </c>
      <c r="I16" s="15">
        <v>0.30859999999999999</v>
      </c>
      <c r="J16" s="15">
        <v>0.28770000000000001</v>
      </c>
      <c r="K16">
        <v>0.32479999999999998</v>
      </c>
      <c r="O16" t="s">
        <v>14</v>
      </c>
      <c r="P16">
        <v>0.28710000000000002</v>
      </c>
      <c r="Q16">
        <v>0.30740000000000001</v>
      </c>
      <c r="R16">
        <v>0.26590000000000003</v>
      </c>
      <c r="S16">
        <v>0.29060000000000002</v>
      </c>
      <c r="T16">
        <v>0.31330000000000002</v>
      </c>
      <c r="U16">
        <v>0.2944</v>
      </c>
      <c r="V16">
        <v>0.32340000000000002</v>
      </c>
      <c r="W16">
        <v>0.31469999999999998</v>
      </c>
      <c r="X16">
        <v>0.315</v>
      </c>
      <c r="Y16">
        <v>0.29249999999999998</v>
      </c>
      <c r="AC16" t="s">
        <v>14</v>
      </c>
      <c r="AD16">
        <v>0.35089999999999999</v>
      </c>
      <c r="AE16">
        <v>0.29849999999999999</v>
      </c>
      <c r="AF16">
        <v>0.29870000000000002</v>
      </c>
      <c r="AG16">
        <v>0.30159999999999998</v>
      </c>
      <c r="AH16">
        <v>0.31140000000000001</v>
      </c>
      <c r="AI16">
        <v>0.3054</v>
      </c>
      <c r="AJ16">
        <v>0.30359999999999998</v>
      </c>
      <c r="AK16">
        <v>0.31559999999999999</v>
      </c>
      <c r="AL16">
        <v>0.3095</v>
      </c>
      <c r="AM16">
        <v>0.29570000000000002</v>
      </c>
      <c r="AQ16" t="s">
        <v>14</v>
      </c>
      <c r="AR16" s="15">
        <v>5.4399999999999997E-2</v>
      </c>
      <c r="AS16" s="15">
        <v>5.7099999999999998E-2</v>
      </c>
      <c r="AT16" s="15">
        <v>0.1144</v>
      </c>
      <c r="AU16" s="15">
        <v>0.2944</v>
      </c>
      <c r="AV16" s="15">
        <v>0.3009</v>
      </c>
      <c r="AW16" s="15">
        <v>0.27900000000000003</v>
      </c>
      <c r="AX16" s="15">
        <v>0.29370000000000002</v>
      </c>
      <c r="AY16" s="15">
        <v>0.31109999999999999</v>
      </c>
      <c r="AZ16" s="15">
        <v>0.30919999999999997</v>
      </c>
      <c r="BA16">
        <v>0.29139999999999999</v>
      </c>
      <c r="BB16">
        <v>0.31</v>
      </c>
      <c r="BC16">
        <v>0.28510000000000002</v>
      </c>
    </row>
    <row r="17" spans="1:55">
      <c r="A17" t="s">
        <v>15</v>
      </c>
      <c r="B17" s="15">
        <v>0.34339999999999998</v>
      </c>
      <c r="C17" s="15">
        <v>0.31890000000000002</v>
      </c>
      <c r="D17" s="15">
        <v>0.3034</v>
      </c>
      <c r="E17" s="15">
        <v>0.30430000000000001</v>
      </c>
      <c r="F17" s="15">
        <v>0.28460000000000002</v>
      </c>
      <c r="G17" s="15">
        <v>0.33529999999999999</v>
      </c>
      <c r="H17" s="15">
        <v>0.30940000000000001</v>
      </c>
      <c r="I17" s="15">
        <v>0.31559999999999999</v>
      </c>
      <c r="J17" s="15">
        <v>0.30680000000000002</v>
      </c>
      <c r="K17">
        <v>0.33169999999999999</v>
      </c>
      <c r="O17" t="s">
        <v>15</v>
      </c>
      <c r="P17">
        <v>0.29670000000000002</v>
      </c>
      <c r="Q17">
        <v>0.28029999999999999</v>
      </c>
      <c r="R17">
        <v>0.28560000000000002</v>
      </c>
      <c r="S17">
        <v>0.30230000000000001</v>
      </c>
      <c r="T17">
        <v>0.34079999999999999</v>
      </c>
      <c r="U17">
        <v>0.30459999999999998</v>
      </c>
      <c r="V17">
        <v>0.33029999999999998</v>
      </c>
      <c r="W17">
        <v>0.31119999999999998</v>
      </c>
      <c r="X17">
        <v>0.29509999999999997</v>
      </c>
      <c r="Y17">
        <v>0.30740000000000001</v>
      </c>
      <c r="AC17" t="s">
        <v>15</v>
      </c>
      <c r="AD17">
        <v>0.31809999999999999</v>
      </c>
      <c r="AE17">
        <v>0.3196</v>
      </c>
      <c r="AF17">
        <v>0.2994</v>
      </c>
      <c r="AG17">
        <v>0.32690000000000002</v>
      </c>
      <c r="AH17">
        <v>0.34749999999999998</v>
      </c>
      <c r="AI17">
        <v>0.30730000000000002</v>
      </c>
      <c r="AJ17">
        <v>0.33460000000000001</v>
      </c>
      <c r="AK17">
        <v>0.31580000000000003</v>
      </c>
      <c r="AL17">
        <v>0.33169999999999999</v>
      </c>
      <c r="AM17">
        <v>0.31769999999999998</v>
      </c>
      <c r="AQ17" t="s">
        <v>15</v>
      </c>
      <c r="AR17" s="15">
        <v>5.9499999999999997E-2</v>
      </c>
      <c r="AS17" s="15">
        <v>6.5500000000000003E-2</v>
      </c>
      <c r="AT17" s="15">
        <v>7.1999999999999995E-2</v>
      </c>
      <c r="AU17" s="15">
        <v>0.3241</v>
      </c>
      <c r="AV17" s="15">
        <v>0.30620000000000003</v>
      </c>
      <c r="AW17" s="15">
        <v>0.3921</v>
      </c>
      <c r="AX17" s="15">
        <v>0.31290000000000001</v>
      </c>
      <c r="AY17" s="15">
        <v>0.2918</v>
      </c>
      <c r="AZ17" s="15">
        <v>0.30719999999999997</v>
      </c>
      <c r="BA17">
        <v>0.3044</v>
      </c>
      <c r="BB17">
        <v>0.29949999999999999</v>
      </c>
      <c r="BC17">
        <v>0.29270000000000002</v>
      </c>
    </row>
    <row r="18" spans="1:55">
      <c r="A18" t="s">
        <v>16</v>
      </c>
      <c r="B18" s="15">
        <v>0.33400000000000002</v>
      </c>
      <c r="C18" s="15">
        <v>0.30919999999999997</v>
      </c>
      <c r="D18" s="15">
        <v>0.36799999999999999</v>
      </c>
      <c r="E18" s="15">
        <v>0.31459999999999999</v>
      </c>
      <c r="F18" s="15">
        <v>0.30459999999999998</v>
      </c>
      <c r="G18" s="15">
        <v>0.36299999999999999</v>
      </c>
      <c r="H18" s="15">
        <v>0.32279999999999998</v>
      </c>
      <c r="I18" s="15">
        <v>0.3135</v>
      </c>
      <c r="J18" s="15">
        <v>0.317</v>
      </c>
      <c r="K18">
        <v>0.32340000000000002</v>
      </c>
      <c r="O18" t="s">
        <v>16</v>
      </c>
      <c r="P18">
        <v>0.28499999999999998</v>
      </c>
      <c r="Q18">
        <v>0.2843</v>
      </c>
      <c r="R18">
        <v>0.38690000000000002</v>
      </c>
      <c r="S18">
        <v>0.32590000000000002</v>
      </c>
      <c r="T18">
        <v>0.26240000000000002</v>
      </c>
      <c r="U18">
        <v>0.33729999999999999</v>
      </c>
      <c r="V18">
        <v>0.25629999999999997</v>
      </c>
      <c r="W18">
        <v>0.36180000000000001</v>
      </c>
      <c r="X18">
        <v>0.31130000000000002</v>
      </c>
      <c r="Y18">
        <v>0.3992</v>
      </c>
      <c r="AC18" t="s">
        <v>16</v>
      </c>
      <c r="AD18">
        <v>0.41970000000000002</v>
      </c>
      <c r="AE18">
        <v>0.3226</v>
      </c>
      <c r="AF18">
        <v>0.32019999999999998</v>
      </c>
      <c r="AG18">
        <v>0.31530000000000002</v>
      </c>
      <c r="AH18">
        <v>0.30349999999999999</v>
      </c>
      <c r="AI18">
        <v>0.31669999999999998</v>
      </c>
      <c r="AJ18">
        <v>0.31490000000000001</v>
      </c>
      <c r="AK18">
        <v>0.32879999999999998</v>
      </c>
      <c r="AL18">
        <v>0.3518</v>
      </c>
      <c r="AM18">
        <v>0.31290000000000001</v>
      </c>
      <c r="AQ18" t="s">
        <v>16</v>
      </c>
      <c r="AR18" s="15">
        <v>5.1799999999999999E-2</v>
      </c>
      <c r="AS18" s="15">
        <v>8.6400000000000005E-2</v>
      </c>
      <c r="AT18" s="15">
        <v>7.0800000000000002E-2</v>
      </c>
      <c r="AU18" s="15">
        <v>0.32300000000000001</v>
      </c>
      <c r="AV18" s="15">
        <v>0.31690000000000002</v>
      </c>
      <c r="AW18" s="15">
        <v>0.29530000000000001</v>
      </c>
      <c r="AX18" s="15">
        <v>0.29609999999999997</v>
      </c>
      <c r="AY18" s="15">
        <v>0.29330000000000001</v>
      </c>
      <c r="AZ18" s="15">
        <v>0.28149999999999997</v>
      </c>
      <c r="BA18">
        <v>0.30159999999999998</v>
      </c>
      <c r="BB18">
        <v>0.30009999999999998</v>
      </c>
      <c r="BC18">
        <v>0.3029</v>
      </c>
    </row>
    <row r="19" spans="1:55">
      <c r="A19" t="s">
        <v>17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O19" t="s">
        <v>17</v>
      </c>
      <c r="AC19" t="s">
        <v>17</v>
      </c>
      <c r="AQ19" t="s">
        <v>17</v>
      </c>
      <c r="AR19" s="15"/>
      <c r="AS19" s="15"/>
      <c r="AT19" s="15"/>
      <c r="AU19" s="15"/>
      <c r="AV19" s="15"/>
      <c r="AW19" s="15"/>
      <c r="AX19" s="15"/>
      <c r="AY19" s="15"/>
      <c r="AZ19" s="15"/>
      <c r="BA19" s="15"/>
    </row>
    <row r="21" spans="1:55">
      <c r="A21" t="s">
        <v>6</v>
      </c>
      <c r="B21">
        <v>50</v>
      </c>
      <c r="C21">
        <v>10</v>
      </c>
      <c r="D21">
        <v>2</v>
      </c>
      <c r="E21">
        <v>0.4</v>
      </c>
      <c r="F21">
        <v>0.08</v>
      </c>
      <c r="AQ21" t="s">
        <v>6</v>
      </c>
      <c r="AR21">
        <v>50</v>
      </c>
      <c r="AS21">
        <v>10</v>
      </c>
      <c r="AT21">
        <v>2</v>
      </c>
      <c r="AU21">
        <v>0.4</v>
      </c>
      <c r="AV21">
        <v>0.08</v>
      </c>
    </row>
    <row r="22" spans="1:55">
      <c r="A22" t="s">
        <v>3</v>
      </c>
      <c r="B22" s="15">
        <v>6.0100000000000001E-2</v>
      </c>
      <c r="C22" s="15">
        <v>0.27410000000000001</v>
      </c>
      <c r="D22" s="15">
        <v>0.2974</v>
      </c>
      <c r="E22" s="15">
        <v>0.33660000000000001</v>
      </c>
      <c r="F22" s="15">
        <v>0.35299999999999998</v>
      </c>
      <c r="H22">
        <f>B22/$B$39*100</f>
        <v>18.226849979781644</v>
      </c>
      <c r="I22">
        <f>C22/$C$39*100</f>
        <v>87.946524064171115</v>
      </c>
      <c r="J22">
        <f>D22/$D$39*100</f>
        <v>99.034299034299039</v>
      </c>
      <c r="K22">
        <f>E22/$E$39*100</f>
        <v>100.07928642220021</v>
      </c>
      <c r="L22">
        <f>F22/$F$39*100</f>
        <v>111.07614852108243</v>
      </c>
      <c r="AC22" t="s">
        <v>6</v>
      </c>
      <c r="AD22">
        <v>50</v>
      </c>
      <c r="AE22">
        <v>10</v>
      </c>
      <c r="AF22">
        <v>2</v>
      </c>
      <c r="AG22">
        <v>0.4</v>
      </c>
      <c r="AH22">
        <v>0.08</v>
      </c>
      <c r="AQ22" t="s">
        <v>3</v>
      </c>
      <c r="AR22" s="15">
        <v>0.12809999999999999</v>
      </c>
      <c r="AS22" s="15">
        <v>0.2888</v>
      </c>
      <c r="AT22" s="15">
        <v>0.30209999999999998</v>
      </c>
      <c r="AU22" s="15">
        <v>0.2994</v>
      </c>
      <c r="AV22" s="15">
        <v>0.30399999999999999</v>
      </c>
    </row>
    <row r="23" spans="1:55">
      <c r="B23" s="15">
        <v>8.3000000000000004E-2</v>
      </c>
      <c r="C23" s="15">
        <v>0.31659999999999999</v>
      </c>
      <c r="D23" s="15">
        <v>0.32929999999999998</v>
      </c>
      <c r="E23" s="15">
        <v>0.31340000000000001</v>
      </c>
      <c r="F23" s="15">
        <v>0.3377</v>
      </c>
      <c r="H23">
        <f t="shared" ref="H23:H24" si="0">B23/$B$39*100</f>
        <v>25.171856045289125</v>
      </c>
      <c r="I23">
        <f t="shared" ref="I23:I24" si="1">C23/$C$39*100</f>
        <v>101.58288770053474</v>
      </c>
      <c r="J23">
        <f>D23/$D$39*100</f>
        <v>109.65700965700964</v>
      </c>
      <c r="K23">
        <f t="shared" ref="K23:K24" si="2">E23/$E$39*100</f>
        <v>93.181367690782963</v>
      </c>
      <c r="L23">
        <f t="shared" ref="L23:L24" si="3">F23/$F$39*100</f>
        <v>106.26179987413467</v>
      </c>
      <c r="P23" s="15"/>
      <c r="Q23" s="15"/>
      <c r="R23" s="15"/>
      <c r="S23" s="15"/>
      <c r="T23" s="15"/>
      <c r="AC23" t="s">
        <v>3</v>
      </c>
      <c r="AD23">
        <v>9.7000000000000003E-2</v>
      </c>
      <c r="AE23">
        <v>0.2979</v>
      </c>
      <c r="AF23">
        <v>0.30759999999999998</v>
      </c>
      <c r="AG23">
        <v>0.30830000000000002</v>
      </c>
      <c r="AH23">
        <v>0.31340000000000001</v>
      </c>
      <c r="AR23" s="15">
        <v>0.12230000000000001</v>
      </c>
      <c r="AS23" s="15">
        <v>0.24859999999999999</v>
      </c>
      <c r="AT23" s="15">
        <v>0.29220000000000002</v>
      </c>
      <c r="AU23" s="15">
        <v>0.29099999999999998</v>
      </c>
      <c r="AV23" s="15">
        <v>0.31869999999999998</v>
      </c>
    </row>
    <row r="24" spans="1:55">
      <c r="B24" s="15">
        <v>6.7400000000000002E-2</v>
      </c>
      <c r="C24" s="15">
        <v>0.30209999999999998</v>
      </c>
      <c r="D24" s="15">
        <v>0.33260000000000001</v>
      </c>
      <c r="E24" s="15">
        <v>0.32140000000000002</v>
      </c>
      <c r="F24" s="15">
        <v>0.30890000000000001</v>
      </c>
      <c r="H24">
        <f t="shared" si="0"/>
        <v>20.440760210270927</v>
      </c>
      <c r="I24">
        <f t="shared" si="1"/>
        <v>96.930481283422438</v>
      </c>
      <c r="J24">
        <f>D24/$D$39*100</f>
        <v>110.75591075591076</v>
      </c>
      <c r="K24">
        <f t="shared" si="2"/>
        <v>95.559960356788906</v>
      </c>
      <c r="L24">
        <f t="shared" si="3"/>
        <v>97.199496538703585</v>
      </c>
      <c r="P24" s="15"/>
      <c r="Q24" s="15"/>
      <c r="R24" s="15"/>
      <c r="S24" s="15"/>
      <c r="T24" s="15"/>
      <c r="AD24">
        <v>8.2199999999999995E-2</v>
      </c>
      <c r="AE24">
        <v>0.30730000000000002</v>
      </c>
      <c r="AF24">
        <v>0.32319999999999999</v>
      </c>
      <c r="AG24">
        <v>0.33560000000000001</v>
      </c>
      <c r="AH24">
        <v>0.31009999999999999</v>
      </c>
      <c r="AR24" s="15">
        <v>0.107</v>
      </c>
      <c r="AS24" s="15">
        <v>0.2903</v>
      </c>
      <c r="AT24" s="15">
        <v>0.3226</v>
      </c>
      <c r="AU24" s="15">
        <v>0.33600000000000002</v>
      </c>
      <c r="AV24" s="15">
        <v>0.30680000000000002</v>
      </c>
    </row>
    <row r="25" spans="1:55">
      <c r="B25">
        <f>AVERAGE(B22:B24)</f>
        <v>7.0166666666666669E-2</v>
      </c>
      <c r="C25">
        <f t="shared" ref="C25:F25" si="4">AVERAGE(C22:C24)</f>
        <v>0.29760000000000003</v>
      </c>
      <c r="D25">
        <f t="shared" si="4"/>
        <v>0.3197666666666667</v>
      </c>
      <c r="E25">
        <f t="shared" si="4"/>
        <v>0.32380000000000003</v>
      </c>
      <c r="F25">
        <f t="shared" si="4"/>
        <v>0.3332</v>
      </c>
      <c r="P25" s="15"/>
      <c r="Q25" s="15"/>
      <c r="R25" s="15"/>
      <c r="S25" s="15"/>
      <c r="T25" s="15"/>
      <c r="AD25">
        <v>0.1027</v>
      </c>
      <c r="AE25">
        <v>0.30620000000000003</v>
      </c>
      <c r="AF25">
        <v>0.33850000000000002</v>
      </c>
      <c r="AG25">
        <v>0.33250000000000002</v>
      </c>
      <c r="AH25">
        <v>0.3291</v>
      </c>
      <c r="AR25">
        <f>AVERAGE(AR22:AR24)</f>
        <v>0.11913333333333333</v>
      </c>
      <c r="AS25">
        <f t="shared" ref="AS25:AV25" si="5">AVERAGE(AS22:AS24)</f>
        <v>0.27589999999999998</v>
      </c>
      <c r="AT25">
        <f t="shared" si="5"/>
        <v>0.30563333333333337</v>
      </c>
      <c r="AU25">
        <f t="shared" si="5"/>
        <v>0.30880000000000002</v>
      </c>
      <c r="AV25">
        <f t="shared" si="5"/>
        <v>0.30983333333333335</v>
      </c>
    </row>
    <row r="26" spans="1:55">
      <c r="B26">
        <f>B25/B39*100</f>
        <v>21.279822078447232</v>
      </c>
      <c r="C26">
        <f t="shared" ref="C26:F26" si="6">C25/C39*100</f>
        <v>95.486631016042779</v>
      </c>
      <c r="D26">
        <f t="shared" si="6"/>
        <v>106.4824064824065</v>
      </c>
      <c r="E26">
        <f t="shared" si="6"/>
        <v>96.273538156590703</v>
      </c>
      <c r="F26">
        <f t="shared" si="6"/>
        <v>104.84581497797356</v>
      </c>
      <c r="AD26">
        <f>AVERAGE(AD23:AD25)</f>
        <v>9.3966666666666657E-2</v>
      </c>
      <c r="AE26">
        <f t="shared" ref="AE26:AH26" si="7">AVERAGE(AE23:AE25)</f>
        <v>0.30380000000000001</v>
      </c>
      <c r="AF26">
        <f t="shared" si="7"/>
        <v>0.3231</v>
      </c>
      <c r="AG26">
        <f t="shared" si="7"/>
        <v>0.32546666666666668</v>
      </c>
      <c r="AH26">
        <f t="shared" si="7"/>
        <v>0.31753333333333328</v>
      </c>
      <c r="AR26">
        <f>AR25/AR39*100</f>
        <v>39.592334108784755</v>
      </c>
      <c r="AS26">
        <f t="shared" ref="AS26:AV26" si="8">AS25/AS39*100</f>
        <v>92.356616826601197</v>
      </c>
      <c r="AT26">
        <f t="shared" si="8"/>
        <v>102.11604855774587</v>
      </c>
      <c r="AU26">
        <f t="shared" si="8"/>
        <v>103.23155783374193</v>
      </c>
      <c r="AV26">
        <f t="shared" si="8"/>
        <v>102.18777484608621</v>
      </c>
    </row>
    <row r="27" spans="1:55">
      <c r="AD27">
        <f>AD26/AD40*100</f>
        <v>30.698028966568653</v>
      </c>
      <c r="AE27">
        <f t="shared" ref="AE27:AH27" si="9">AE26/AE40*100</f>
        <v>96.567069294342005</v>
      </c>
      <c r="AF27">
        <f t="shared" si="9"/>
        <v>100.71695760598503</v>
      </c>
      <c r="AG27">
        <f t="shared" si="9"/>
        <v>105.05702603830429</v>
      </c>
      <c r="AH27">
        <f t="shared" si="9"/>
        <v>99.947539607596241</v>
      </c>
    </row>
    <row r="28" spans="1:55">
      <c r="A28" t="s">
        <v>6</v>
      </c>
      <c r="B28">
        <v>50</v>
      </c>
      <c r="C28">
        <v>10</v>
      </c>
      <c r="D28">
        <v>2</v>
      </c>
      <c r="E28">
        <v>0.4</v>
      </c>
      <c r="F28">
        <v>0.08</v>
      </c>
      <c r="AQ28" t="s">
        <v>6</v>
      </c>
      <c r="AR28">
        <v>50</v>
      </c>
      <c r="AS28">
        <v>10</v>
      </c>
      <c r="AT28">
        <v>2</v>
      </c>
      <c r="AU28">
        <v>0.4</v>
      </c>
      <c r="AV28">
        <v>0.08</v>
      </c>
    </row>
    <row r="29" spans="1:55">
      <c r="A29" t="s">
        <v>19</v>
      </c>
      <c r="B29" s="15">
        <v>6.8699999999999997E-2</v>
      </c>
      <c r="C29" s="15">
        <v>0.30530000000000002</v>
      </c>
      <c r="D29" s="15">
        <v>0.29909999999999998</v>
      </c>
      <c r="E29" s="15">
        <v>0.31240000000000001</v>
      </c>
      <c r="F29">
        <v>0.39050000000000001</v>
      </c>
      <c r="H29">
        <f>B29/$C$39*100</f>
        <v>22.042780748663098</v>
      </c>
      <c r="I29">
        <f>C29/$D$39*100</f>
        <v>101.66500166500168</v>
      </c>
      <c r="J29">
        <f>D29/$E$39*100</f>
        <v>88.929633300297311</v>
      </c>
      <c r="K29">
        <f>E29/$F$39*100</f>
        <v>98.300818124606664</v>
      </c>
      <c r="L29">
        <f>F29/$G$39*100</f>
        <v>124.93334755252215</v>
      </c>
      <c r="O29" t="s">
        <v>6</v>
      </c>
      <c r="P29">
        <v>50</v>
      </c>
      <c r="Q29">
        <v>10</v>
      </c>
      <c r="R29">
        <v>2</v>
      </c>
      <c r="S29">
        <v>0.4</v>
      </c>
      <c r="T29">
        <v>0.08</v>
      </c>
      <c r="AQ29" t="s">
        <v>19</v>
      </c>
      <c r="AR29" s="15">
        <v>6.8699999999999997E-2</v>
      </c>
      <c r="AS29" s="15">
        <v>0.29270000000000002</v>
      </c>
      <c r="AT29" s="15">
        <v>0.34139999999999998</v>
      </c>
      <c r="AU29">
        <v>0.31330000000000002</v>
      </c>
      <c r="AV29">
        <v>0.34899999999999998</v>
      </c>
    </row>
    <row r="30" spans="1:55">
      <c r="B30" s="15">
        <v>6.4100000000000004E-2</v>
      </c>
      <c r="C30" s="15">
        <v>0.30030000000000001</v>
      </c>
      <c r="D30" s="15">
        <v>0.31769999999999998</v>
      </c>
      <c r="E30" s="15">
        <v>0.31929999999999997</v>
      </c>
      <c r="F30">
        <v>0.29270000000000002</v>
      </c>
      <c r="H30">
        <f>B30/$C$39*100</f>
        <v>20.566844919786096</v>
      </c>
      <c r="I30">
        <f t="shared" ref="I30:I31" si="10">C30/$D$39*100</f>
        <v>100</v>
      </c>
      <c r="J30">
        <f t="shared" ref="J30:J31" si="11">D30/$E$39*100</f>
        <v>94.459861248761143</v>
      </c>
      <c r="K30">
        <f t="shared" ref="K30:K31" si="12">E30/$F$39*100</f>
        <v>100.47199496538701</v>
      </c>
      <c r="L30">
        <f t="shared" ref="L30:L31" si="13">F30/$G$39*100</f>
        <v>93.644022608510198</v>
      </c>
      <c r="O30" t="s">
        <v>19</v>
      </c>
      <c r="P30">
        <v>5.7500000000000002E-2</v>
      </c>
      <c r="Q30">
        <v>0.28549999999999998</v>
      </c>
      <c r="R30">
        <v>0.41439999999999999</v>
      </c>
      <c r="S30">
        <v>0.32219999999999999</v>
      </c>
      <c r="T30">
        <v>0.3095</v>
      </c>
      <c r="AD30" s="15"/>
      <c r="AE30" s="15"/>
      <c r="AF30" s="15"/>
      <c r="AG30" s="15"/>
      <c r="AR30" s="15">
        <v>7.3400000000000007E-2</v>
      </c>
      <c r="AS30" s="15">
        <v>0.32169999999999999</v>
      </c>
      <c r="AT30" s="15">
        <v>0.31159999999999999</v>
      </c>
      <c r="AU30">
        <v>0.31669999999999998</v>
      </c>
      <c r="AV30">
        <v>0.33679999999999999</v>
      </c>
    </row>
    <row r="31" spans="1:55">
      <c r="B31" s="15">
        <v>7.4899999999999994E-2</v>
      </c>
      <c r="C31" s="15">
        <v>0.3049</v>
      </c>
      <c r="D31" s="15">
        <v>0.33600000000000002</v>
      </c>
      <c r="E31" s="15">
        <v>0.3407</v>
      </c>
      <c r="F31">
        <v>0.30940000000000001</v>
      </c>
      <c r="H31">
        <f>B31/$C$39*100</f>
        <v>24.032085561497322</v>
      </c>
      <c r="I31">
        <f t="shared" si="10"/>
        <v>101.53180153180152</v>
      </c>
      <c r="J31">
        <f t="shared" si="11"/>
        <v>99.900891972249767</v>
      </c>
      <c r="K31">
        <f t="shared" si="12"/>
        <v>107.20578980490873</v>
      </c>
      <c r="L31">
        <f t="shared" si="13"/>
        <v>98.986882798336367</v>
      </c>
      <c r="P31">
        <v>5.8400000000000001E-2</v>
      </c>
      <c r="Q31">
        <v>0.27929999999999999</v>
      </c>
      <c r="R31">
        <v>0.29720000000000002</v>
      </c>
      <c r="S31">
        <v>0.41560000000000002</v>
      </c>
      <c r="T31">
        <v>0.35160000000000002</v>
      </c>
      <c r="AD31" s="15"/>
      <c r="AE31" s="15"/>
      <c r="AF31" s="15"/>
      <c r="AG31" s="15"/>
      <c r="AR31" s="15">
        <v>8.4400000000000003E-2</v>
      </c>
      <c r="AS31" s="15">
        <v>0.3458</v>
      </c>
      <c r="AT31" s="15">
        <v>0.31090000000000001</v>
      </c>
      <c r="AU31">
        <v>0.29930000000000001</v>
      </c>
      <c r="AV31">
        <v>0.3347</v>
      </c>
    </row>
    <row r="32" spans="1:55">
      <c r="B32">
        <f>AVERAGE(B29:B31)</f>
        <v>6.9233333333333327E-2</v>
      </c>
      <c r="C32">
        <f t="shared" ref="C32:F32" si="14">AVERAGE(C29:C31)</f>
        <v>0.30350000000000005</v>
      </c>
      <c r="D32">
        <f t="shared" si="14"/>
        <v>0.31760000000000005</v>
      </c>
      <c r="E32">
        <f t="shared" si="14"/>
        <v>0.32413333333333333</v>
      </c>
      <c r="F32">
        <f t="shared" si="14"/>
        <v>0.3308666666666667</v>
      </c>
      <c r="P32">
        <v>6.6100000000000006E-2</v>
      </c>
      <c r="Q32">
        <v>0.29970000000000002</v>
      </c>
      <c r="R32">
        <v>0.28160000000000002</v>
      </c>
      <c r="S32">
        <v>0.33100000000000002</v>
      </c>
      <c r="T32">
        <v>0.29199999999999998</v>
      </c>
      <c r="AD32" s="15"/>
      <c r="AE32" s="15"/>
      <c r="AF32" s="15"/>
      <c r="AG32" s="15"/>
      <c r="AR32">
        <f>AVERAGE(AR29:AR31)</f>
        <v>7.5499999999999998E-2</v>
      </c>
      <c r="AS32">
        <f t="shared" ref="AS32:AV32" si="15">AVERAGE(AS29:AS31)</f>
        <v>0.32006666666666667</v>
      </c>
      <c r="AT32">
        <f t="shared" si="15"/>
        <v>0.32129999999999997</v>
      </c>
      <c r="AU32">
        <f t="shared" si="15"/>
        <v>0.30976666666666669</v>
      </c>
      <c r="AV32">
        <f t="shared" si="15"/>
        <v>0.34016666666666667</v>
      </c>
    </row>
    <row r="33" spans="1:49">
      <c r="B33">
        <f>B32/C39*100</f>
        <v>22.213903743315502</v>
      </c>
      <c r="C33">
        <f t="shared" ref="C33:F33" si="16">C32/D39*100</f>
        <v>101.06560106560107</v>
      </c>
      <c r="D33">
        <f t="shared" si="16"/>
        <v>94.430128840436083</v>
      </c>
      <c r="E33">
        <f t="shared" si="16"/>
        <v>101.99286763163413</v>
      </c>
      <c r="F33">
        <f t="shared" si="16"/>
        <v>105.85475098645622</v>
      </c>
      <c r="P33">
        <f>AVERAGE(P30:P32)</f>
        <v>6.0666666666666667E-2</v>
      </c>
      <c r="Q33">
        <f t="shared" ref="Q33:T33" si="17">AVERAGE(Q30:Q32)</f>
        <v>0.28816666666666668</v>
      </c>
      <c r="R33">
        <f t="shared" si="17"/>
        <v>0.33106666666666668</v>
      </c>
      <c r="S33">
        <f t="shared" si="17"/>
        <v>0.35626666666666668</v>
      </c>
      <c r="T33">
        <f t="shared" si="17"/>
        <v>0.31770000000000004</v>
      </c>
      <c r="AR33">
        <f>AR32/AS39*100</f>
        <v>25.273376478464627</v>
      </c>
      <c r="AS33">
        <f t="shared" ref="AS33" si="18">AS32/AT39*100</f>
        <v>106.93841184987194</v>
      </c>
      <c r="AT33">
        <f t="shared" ref="AT33" si="19">AT32/AU39*100</f>
        <v>107.41029641185646</v>
      </c>
      <c r="AU33">
        <f t="shared" ref="AU33" si="20">AU32/AV39*100</f>
        <v>102.16578715919087</v>
      </c>
      <c r="AV33">
        <f t="shared" ref="AV33" si="21">AV32/AW39*100</f>
        <v>115.87373680027251</v>
      </c>
    </row>
    <row r="34" spans="1:49">
      <c r="P34">
        <f>P33/Q40*100</f>
        <v>19.808445798868089</v>
      </c>
      <c r="Q34">
        <f t="shared" ref="Q34:T34" si="22">Q33/R40*100</f>
        <v>94.326241134751768</v>
      </c>
      <c r="R34">
        <f t="shared" si="22"/>
        <v>106.07711203674037</v>
      </c>
      <c r="S34">
        <f t="shared" si="22"/>
        <v>117.45054945054947</v>
      </c>
      <c r="T34">
        <f t="shared" si="22"/>
        <v>96.496912017819199</v>
      </c>
    </row>
    <row r="35" spans="1:49">
      <c r="A35" t="s">
        <v>23</v>
      </c>
      <c r="B35">
        <v>1</v>
      </c>
      <c r="C35">
        <v>0.2</v>
      </c>
      <c r="D35">
        <v>0.04</v>
      </c>
      <c r="E35">
        <v>8.0000000000000002E-3</v>
      </c>
      <c r="F35">
        <v>1.6000000000000001E-3</v>
      </c>
      <c r="G35">
        <v>3.2000000000000003E-4</v>
      </c>
      <c r="AQ35" t="s">
        <v>23</v>
      </c>
      <c r="AR35">
        <v>1</v>
      </c>
      <c r="AS35">
        <v>0.2</v>
      </c>
      <c r="AT35">
        <v>0.04</v>
      </c>
      <c r="AU35">
        <v>8.0000000000000002E-3</v>
      </c>
      <c r="AV35">
        <v>1.6000000000000001E-3</v>
      </c>
      <c r="AW35">
        <v>3.2000000000000003E-4</v>
      </c>
    </row>
    <row r="36" spans="1:49">
      <c r="A36" t="s">
        <v>22</v>
      </c>
      <c r="B36" s="15">
        <v>0.31780000000000003</v>
      </c>
      <c r="C36" s="15">
        <v>0.31609999999999999</v>
      </c>
      <c r="D36" s="15">
        <v>0.31169999999999998</v>
      </c>
      <c r="E36" s="15">
        <v>0.31069999999999998</v>
      </c>
      <c r="F36" s="15">
        <v>0.32119999999999999</v>
      </c>
      <c r="G36" s="15">
        <v>0.30859999999999999</v>
      </c>
      <c r="O36" t="s">
        <v>23</v>
      </c>
      <c r="P36">
        <v>1</v>
      </c>
      <c r="Q36">
        <v>0.2</v>
      </c>
      <c r="R36">
        <v>0.04</v>
      </c>
      <c r="S36">
        <v>8.0000000000000002E-3</v>
      </c>
      <c r="T36">
        <v>1.6000000000000001E-3</v>
      </c>
      <c r="U36">
        <v>3.2000000000000003E-4</v>
      </c>
      <c r="AC36" t="s">
        <v>23</v>
      </c>
      <c r="AD36">
        <v>1</v>
      </c>
      <c r="AE36">
        <v>0.2</v>
      </c>
      <c r="AF36">
        <v>0.04</v>
      </c>
      <c r="AG36">
        <v>8.0000000000000002E-3</v>
      </c>
      <c r="AH36">
        <v>1.6000000000000001E-3</v>
      </c>
      <c r="AQ36" t="s">
        <v>22</v>
      </c>
      <c r="AR36" s="15">
        <v>0.29370000000000002</v>
      </c>
      <c r="AS36" s="15">
        <v>0.31109999999999999</v>
      </c>
      <c r="AT36" s="15">
        <v>0.30919999999999997</v>
      </c>
      <c r="AU36">
        <v>0.29139999999999999</v>
      </c>
      <c r="AV36">
        <v>0.31</v>
      </c>
      <c r="AW36">
        <v>0.28510000000000002</v>
      </c>
    </row>
    <row r="37" spans="1:49">
      <c r="B37" s="15">
        <v>0.3034</v>
      </c>
      <c r="C37" s="15">
        <v>0.30430000000000001</v>
      </c>
      <c r="D37" s="15">
        <v>0.28460000000000002</v>
      </c>
      <c r="E37" s="15">
        <v>0.33529999999999999</v>
      </c>
      <c r="F37" s="15">
        <v>0.30940000000000001</v>
      </c>
      <c r="G37" s="15">
        <v>0.31559999999999999</v>
      </c>
      <c r="O37" t="s">
        <v>22</v>
      </c>
      <c r="P37">
        <v>0.26590000000000003</v>
      </c>
      <c r="Q37">
        <v>0.29060000000000002</v>
      </c>
      <c r="R37">
        <v>0.31330000000000002</v>
      </c>
      <c r="S37">
        <v>0.2944</v>
      </c>
      <c r="T37">
        <v>0.32340000000000002</v>
      </c>
      <c r="U37">
        <v>0.31469999999999998</v>
      </c>
      <c r="AC37" t="s">
        <v>22</v>
      </c>
      <c r="AD37">
        <v>0.29870000000000002</v>
      </c>
      <c r="AE37">
        <v>0.30159999999999998</v>
      </c>
      <c r="AF37">
        <v>0.31140000000000001</v>
      </c>
      <c r="AG37">
        <v>0.3054</v>
      </c>
      <c r="AH37">
        <v>0.30359999999999998</v>
      </c>
      <c r="AR37" s="15">
        <v>0.31290000000000001</v>
      </c>
      <c r="AS37" s="15">
        <v>0.2918</v>
      </c>
      <c r="AT37" s="15">
        <v>0.30719999999999997</v>
      </c>
      <c r="AU37">
        <v>0.3044</v>
      </c>
      <c r="AV37">
        <v>0.29949999999999999</v>
      </c>
      <c r="AW37">
        <v>0.29270000000000002</v>
      </c>
    </row>
    <row r="38" spans="1:49">
      <c r="B38" s="15">
        <v>0.36799999999999999</v>
      </c>
      <c r="C38" s="15">
        <v>0.31459999999999999</v>
      </c>
      <c r="D38" s="15">
        <v>0.30459999999999998</v>
      </c>
      <c r="E38" s="15">
        <v>0.36299999999999999</v>
      </c>
      <c r="F38" s="15">
        <v>0.32279999999999998</v>
      </c>
      <c r="G38" s="15">
        <v>0.3135</v>
      </c>
      <c r="P38">
        <v>0.28560000000000002</v>
      </c>
      <c r="Q38">
        <v>0.30230000000000001</v>
      </c>
      <c r="R38">
        <v>0.34079999999999999</v>
      </c>
      <c r="S38">
        <v>0.30459999999999998</v>
      </c>
      <c r="T38">
        <v>0.33029999999999998</v>
      </c>
      <c r="U38">
        <v>0.31119999999999998</v>
      </c>
      <c r="AD38">
        <v>0.2994</v>
      </c>
      <c r="AE38">
        <v>0.32690000000000002</v>
      </c>
      <c r="AF38">
        <v>0.34749999999999998</v>
      </c>
      <c r="AG38">
        <v>0.30730000000000002</v>
      </c>
      <c r="AH38">
        <v>0.33460000000000001</v>
      </c>
      <c r="AR38" s="15">
        <v>0.29609999999999997</v>
      </c>
      <c r="AS38" s="15">
        <v>0.29330000000000001</v>
      </c>
      <c r="AT38" s="15">
        <v>0.28149999999999997</v>
      </c>
      <c r="AU38">
        <v>0.30159999999999998</v>
      </c>
      <c r="AV38">
        <v>0.30009999999999998</v>
      </c>
      <c r="AW38">
        <v>0.3029</v>
      </c>
    </row>
    <row r="39" spans="1:49">
      <c r="B39">
        <f>AVERAGE(B36:B38)</f>
        <v>0.32973333333333332</v>
      </c>
      <c r="C39">
        <f t="shared" ref="C39:G39" si="23">AVERAGE(C36:C38)</f>
        <v>0.3116666666666667</v>
      </c>
      <c r="D39">
        <f t="shared" si="23"/>
        <v>0.30030000000000001</v>
      </c>
      <c r="E39">
        <f t="shared" si="23"/>
        <v>0.33633333333333332</v>
      </c>
      <c r="F39">
        <f t="shared" si="23"/>
        <v>0.31780000000000003</v>
      </c>
      <c r="G39">
        <f t="shared" si="23"/>
        <v>0.31256666666666666</v>
      </c>
      <c r="P39">
        <v>0.38690000000000002</v>
      </c>
      <c r="Q39">
        <v>0.32590000000000002</v>
      </c>
      <c r="R39">
        <v>0.26240000000000002</v>
      </c>
      <c r="S39">
        <v>0.33729999999999999</v>
      </c>
      <c r="T39">
        <v>0.25629999999999997</v>
      </c>
      <c r="U39">
        <v>0.36180000000000001</v>
      </c>
      <c r="AD39">
        <v>0.32019999999999998</v>
      </c>
      <c r="AE39">
        <v>0.31530000000000002</v>
      </c>
      <c r="AF39">
        <v>0.30349999999999999</v>
      </c>
      <c r="AG39">
        <v>0.31669999999999998</v>
      </c>
      <c r="AH39">
        <v>0.31490000000000001</v>
      </c>
      <c r="AR39">
        <f>AVERAGE(AR36:AR38)</f>
        <v>0.3009</v>
      </c>
      <c r="AS39">
        <f t="shared" ref="AS39:AW39" si="24">AVERAGE(AS36:AS38)</f>
        <v>0.29873333333333335</v>
      </c>
      <c r="AT39">
        <f t="shared" si="24"/>
        <v>0.29929999999999995</v>
      </c>
      <c r="AU39">
        <f t="shared" si="24"/>
        <v>0.29913333333333331</v>
      </c>
      <c r="AV39">
        <f t="shared" si="24"/>
        <v>0.30319999999999997</v>
      </c>
      <c r="AW39">
        <f t="shared" si="24"/>
        <v>0.2935666666666667</v>
      </c>
    </row>
    <row r="40" spans="1:49">
      <c r="P40">
        <f>AVERAGE(P37:P39)</f>
        <v>0.31280000000000002</v>
      </c>
      <c r="Q40">
        <f t="shared" ref="Q40:U40" si="25">AVERAGE(Q37:Q39)</f>
        <v>0.30626666666666669</v>
      </c>
      <c r="R40">
        <f t="shared" si="25"/>
        <v>0.30550000000000005</v>
      </c>
      <c r="S40">
        <f t="shared" si="25"/>
        <v>0.31209999999999999</v>
      </c>
      <c r="T40">
        <f t="shared" si="25"/>
        <v>0.30333333333333329</v>
      </c>
      <c r="U40">
        <f t="shared" si="25"/>
        <v>0.32923333333333332</v>
      </c>
      <c r="AD40">
        <f>AVERAGE(AD37:AD39)</f>
        <v>0.30610000000000004</v>
      </c>
      <c r="AE40">
        <f t="shared" ref="AE40:AH40" si="26">AVERAGE(AE37:AE39)</f>
        <v>0.31460000000000005</v>
      </c>
      <c r="AF40">
        <f t="shared" si="26"/>
        <v>0.32080000000000003</v>
      </c>
      <c r="AG40">
        <f t="shared" si="26"/>
        <v>0.30980000000000002</v>
      </c>
      <c r="AH40">
        <f t="shared" si="26"/>
        <v>0.31770000000000004</v>
      </c>
    </row>
    <row r="45" spans="1:49">
      <c r="A45" t="s">
        <v>6</v>
      </c>
      <c r="C45">
        <v>50</v>
      </c>
      <c r="D45">
        <v>10</v>
      </c>
      <c r="E45">
        <v>2</v>
      </c>
      <c r="F45">
        <v>0.4</v>
      </c>
      <c r="G45">
        <v>0.08</v>
      </c>
      <c r="H45">
        <v>50</v>
      </c>
      <c r="I45">
        <v>10</v>
      </c>
      <c r="J45">
        <v>2</v>
      </c>
      <c r="K45">
        <v>0.4</v>
      </c>
      <c r="L45">
        <v>0.08</v>
      </c>
    </row>
    <row r="46" spans="1:49">
      <c r="B46" s="1"/>
      <c r="C46" s="2"/>
      <c r="D46" s="2"/>
      <c r="E46" s="2"/>
      <c r="F46" s="2"/>
      <c r="G46" s="2"/>
      <c r="H46" s="2"/>
      <c r="I46" s="2"/>
      <c r="J46" s="2"/>
      <c r="K46" s="2"/>
      <c r="L46" s="2"/>
      <c r="M46" s="3"/>
    </row>
    <row r="47" spans="1:49">
      <c r="B47" s="4"/>
      <c r="C47" s="14" t="s">
        <v>4</v>
      </c>
      <c r="D47" s="14" t="s">
        <v>4</v>
      </c>
      <c r="E47" s="14" t="s">
        <v>4</v>
      </c>
      <c r="F47" s="14" t="s">
        <v>4</v>
      </c>
      <c r="G47" s="14" t="s">
        <v>4</v>
      </c>
      <c r="H47" s="10" t="s">
        <v>25</v>
      </c>
      <c r="I47" s="10" t="s">
        <v>25</v>
      </c>
      <c r="J47" s="10" t="s">
        <v>25</v>
      </c>
      <c r="K47" s="10" t="s">
        <v>25</v>
      </c>
      <c r="L47" s="10" t="s">
        <v>25</v>
      </c>
      <c r="M47" s="6"/>
    </row>
    <row r="48" spans="1:49">
      <c r="B48" s="4"/>
      <c r="C48" s="5"/>
      <c r="D48" s="5"/>
      <c r="E48" s="5"/>
      <c r="F48" s="5"/>
      <c r="G48" s="5"/>
      <c r="H48" s="5"/>
      <c r="I48" s="5"/>
      <c r="J48" s="5"/>
      <c r="K48" s="5"/>
      <c r="L48" s="5"/>
      <c r="M48" s="6"/>
    </row>
    <row r="49" spans="1:40">
      <c r="B49" s="4"/>
      <c r="C49" s="5"/>
      <c r="D49" s="5"/>
      <c r="E49" s="5"/>
      <c r="F49" s="5"/>
      <c r="G49" s="5"/>
      <c r="H49" s="5"/>
      <c r="I49" s="5"/>
      <c r="J49" s="5"/>
      <c r="K49" s="5"/>
      <c r="L49" s="5"/>
      <c r="M49" s="6"/>
    </row>
    <row r="50" spans="1:40">
      <c r="B50" s="4"/>
      <c r="C50" s="5" t="s">
        <v>26</v>
      </c>
      <c r="D50" s="5" t="s">
        <v>26</v>
      </c>
      <c r="E50" s="5" t="s">
        <v>26</v>
      </c>
      <c r="F50" s="5" t="s">
        <v>26</v>
      </c>
      <c r="G50" s="5" t="s">
        <v>26</v>
      </c>
      <c r="H50" s="5" t="s">
        <v>27</v>
      </c>
      <c r="I50" s="5" t="s">
        <v>27</v>
      </c>
      <c r="J50" s="5" t="s">
        <v>27</v>
      </c>
      <c r="K50" s="5" t="s">
        <v>27</v>
      </c>
      <c r="L50" s="5" t="s">
        <v>27</v>
      </c>
      <c r="M50" s="6"/>
    </row>
    <row r="51" spans="1:40">
      <c r="B51" s="4"/>
      <c r="C51" s="5"/>
      <c r="D51" s="5"/>
      <c r="E51" s="5"/>
      <c r="F51" s="5"/>
      <c r="G51" s="5"/>
      <c r="H51" s="5"/>
      <c r="I51" s="5"/>
      <c r="J51" s="5"/>
      <c r="K51" s="5"/>
      <c r="L51" s="5"/>
      <c r="M51" s="6"/>
    </row>
    <row r="52" spans="1:40">
      <c r="B52" s="4"/>
      <c r="C52" s="5"/>
      <c r="D52" s="5"/>
      <c r="E52" s="5"/>
      <c r="F52" s="5"/>
      <c r="G52" s="5"/>
      <c r="H52" s="5"/>
      <c r="I52" s="5"/>
      <c r="J52" s="5"/>
      <c r="K52" s="5"/>
      <c r="L52" s="5"/>
      <c r="M52" s="6"/>
    </row>
    <row r="53" spans="1:40"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9"/>
    </row>
    <row r="55" spans="1:40">
      <c r="A55">
        <v>1</v>
      </c>
      <c r="B55">
        <v>2</v>
      </c>
      <c r="C55">
        <v>3</v>
      </c>
      <c r="D55">
        <v>4</v>
      </c>
      <c r="E55">
        <v>5</v>
      </c>
      <c r="F55">
        <v>6</v>
      </c>
      <c r="G55">
        <v>7</v>
      </c>
      <c r="H55">
        <v>8</v>
      </c>
      <c r="I55">
        <v>9</v>
      </c>
      <c r="J55">
        <v>10</v>
      </c>
      <c r="K55">
        <v>11</v>
      </c>
      <c r="L55">
        <v>12</v>
      </c>
      <c r="O55">
        <v>1</v>
      </c>
      <c r="P55">
        <v>2</v>
      </c>
      <c r="Q55">
        <v>3</v>
      </c>
      <c r="R55">
        <v>4</v>
      </c>
      <c r="S55">
        <v>5</v>
      </c>
      <c r="T55">
        <v>6</v>
      </c>
      <c r="U55">
        <v>7</v>
      </c>
      <c r="V55">
        <v>8</v>
      </c>
      <c r="W55">
        <v>9</v>
      </c>
      <c r="X55">
        <v>10</v>
      </c>
      <c r="Y55">
        <v>11</v>
      </c>
      <c r="Z55">
        <v>12</v>
      </c>
      <c r="AC55">
        <v>1</v>
      </c>
      <c r="AD55">
        <v>2</v>
      </c>
      <c r="AE55">
        <v>3</v>
      </c>
      <c r="AF55">
        <v>4</v>
      </c>
      <c r="AG55">
        <v>5</v>
      </c>
      <c r="AH55">
        <v>6</v>
      </c>
      <c r="AI55">
        <v>7</v>
      </c>
      <c r="AJ55">
        <v>8</v>
      </c>
      <c r="AK55">
        <v>9</v>
      </c>
      <c r="AL55">
        <v>10</v>
      </c>
      <c r="AM55">
        <v>11</v>
      </c>
      <c r="AN55">
        <v>12</v>
      </c>
    </row>
    <row r="56" spans="1:40">
      <c r="A56" t="s">
        <v>11</v>
      </c>
      <c r="O56" t="s">
        <v>11</v>
      </c>
      <c r="AC56" t="s">
        <v>11</v>
      </c>
    </row>
    <row r="57" spans="1:40">
      <c r="A57" t="s">
        <v>12</v>
      </c>
      <c r="B57">
        <v>5.9200000000000003E-2</v>
      </c>
      <c r="C57">
        <v>0.30309999999999998</v>
      </c>
      <c r="D57">
        <v>0.31330000000000002</v>
      </c>
      <c r="E57">
        <v>0.31919999999999998</v>
      </c>
      <c r="F57" s="15">
        <v>0.27710000000000001</v>
      </c>
      <c r="G57" s="15">
        <v>6.3200000000000006E-2</v>
      </c>
      <c r="H57" s="15">
        <v>0.30620000000000003</v>
      </c>
      <c r="I57" s="15">
        <v>0.34050000000000002</v>
      </c>
      <c r="J57" s="15">
        <v>0.32740000000000002</v>
      </c>
      <c r="K57">
        <v>0.30730000000000002</v>
      </c>
      <c r="O57" t="s">
        <v>12</v>
      </c>
      <c r="P57">
        <v>0.10009999999999999</v>
      </c>
      <c r="Q57">
        <v>0.27979999999999999</v>
      </c>
      <c r="R57">
        <v>0.33160000000000001</v>
      </c>
      <c r="S57">
        <v>0.30299999999999999</v>
      </c>
      <c r="T57">
        <v>0.30509999999999998</v>
      </c>
      <c r="U57">
        <v>7.9699999999999993E-2</v>
      </c>
      <c r="V57">
        <v>0.30530000000000002</v>
      </c>
      <c r="W57">
        <v>0.34410000000000002</v>
      </c>
      <c r="X57">
        <v>0.3276</v>
      </c>
      <c r="Y57">
        <v>0.32319999999999999</v>
      </c>
      <c r="AC57" t="s">
        <v>12</v>
      </c>
      <c r="AD57">
        <v>7.7100000000000002E-2</v>
      </c>
      <c r="AE57">
        <v>0.29720000000000002</v>
      </c>
      <c r="AF57">
        <v>0.2923</v>
      </c>
      <c r="AG57">
        <v>0.31159999999999999</v>
      </c>
      <c r="AH57">
        <v>0.31490000000000001</v>
      </c>
      <c r="AI57">
        <v>9.3100000000000002E-2</v>
      </c>
      <c r="AJ57">
        <v>0.29780000000000001</v>
      </c>
      <c r="AK57">
        <v>0.2964</v>
      </c>
      <c r="AL57">
        <v>0.3095</v>
      </c>
      <c r="AM57">
        <v>0.33739999999999998</v>
      </c>
    </row>
    <row r="58" spans="1:40">
      <c r="A58" t="s">
        <v>7</v>
      </c>
      <c r="B58">
        <v>6.8900000000000003E-2</v>
      </c>
      <c r="C58">
        <v>0.30399999999999999</v>
      </c>
      <c r="D58">
        <v>0.30590000000000001</v>
      </c>
      <c r="E58">
        <v>0.30130000000000001</v>
      </c>
      <c r="F58" s="15">
        <v>0.38200000000000001</v>
      </c>
      <c r="G58" s="15">
        <v>5.5599999999999997E-2</v>
      </c>
      <c r="H58" s="15">
        <v>0.31169999999999998</v>
      </c>
      <c r="I58" s="15">
        <v>0.3342</v>
      </c>
      <c r="J58" s="15">
        <v>0.36520000000000002</v>
      </c>
      <c r="K58">
        <v>0.27010000000000001</v>
      </c>
      <c r="O58" t="s">
        <v>7</v>
      </c>
      <c r="P58">
        <v>0.1081</v>
      </c>
      <c r="Q58">
        <v>0.31680000000000003</v>
      </c>
      <c r="R58">
        <v>0.3553</v>
      </c>
      <c r="S58">
        <v>0.31430000000000002</v>
      </c>
      <c r="T58">
        <v>0.33900000000000002</v>
      </c>
      <c r="U58">
        <v>6.5799999999999997E-2</v>
      </c>
      <c r="V58">
        <v>0.3286</v>
      </c>
      <c r="W58">
        <v>0.3135</v>
      </c>
      <c r="X58">
        <v>0.31740000000000002</v>
      </c>
      <c r="Y58">
        <v>0.34279999999999999</v>
      </c>
      <c r="AC58" t="s">
        <v>7</v>
      </c>
      <c r="AD58">
        <v>7.4800000000000005E-2</v>
      </c>
      <c r="AE58">
        <v>0.30059999999999998</v>
      </c>
      <c r="AF58">
        <v>0.30120000000000002</v>
      </c>
      <c r="AG58">
        <v>0.31909999999999999</v>
      </c>
      <c r="AH58">
        <v>0.32169999999999999</v>
      </c>
      <c r="AI58">
        <v>8.6699999999999999E-2</v>
      </c>
      <c r="AJ58">
        <v>0.34010000000000001</v>
      </c>
      <c r="AK58">
        <v>0.29920000000000002</v>
      </c>
      <c r="AL58">
        <v>0.32290000000000002</v>
      </c>
      <c r="AM58">
        <v>0.313</v>
      </c>
    </row>
    <row r="59" spans="1:40">
      <c r="A59" t="s">
        <v>13</v>
      </c>
      <c r="B59">
        <v>8.2100000000000006E-2</v>
      </c>
      <c r="C59">
        <v>0.28100000000000003</v>
      </c>
      <c r="D59">
        <v>0.30559999999999998</v>
      </c>
      <c r="E59">
        <v>0.2984</v>
      </c>
      <c r="F59" s="15">
        <v>0.31030000000000002</v>
      </c>
      <c r="G59" s="15">
        <v>6.2899999999999998E-2</v>
      </c>
      <c r="H59" s="15">
        <v>0.27689999999999998</v>
      </c>
      <c r="I59" s="15">
        <v>0.2979</v>
      </c>
      <c r="J59" s="15">
        <v>0.34549999999999997</v>
      </c>
      <c r="K59">
        <v>0.31159999999999999</v>
      </c>
      <c r="O59" t="s">
        <v>13</v>
      </c>
      <c r="P59">
        <v>9.3600000000000003E-2</v>
      </c>
      <c r="Q59">
        <v>0.313</v>
      </c>
      <c r="R59">
        <v>0.34179999999999999</v>
      </c>
      <c r="S59">
        <v>0.34589999999999999</v>
      </c>
      <c r="T59">
        <v>0.32769999999999999</v>
      </c>
      <c r="U59">
        <v>5.0200000000000002E-2</v>
      </c>
      <c r="V59">
        <v>0.33529999999999999</v>
      </c>
      <c r="W59">
        <v>0.34510000000000002</v>
      </c>
      <c r="X59">
        <v>0.33479999999999999</v>
      </c>
      <c r="Y59">
        <v>0.37269999999999998</v>
      </c>
      <c r="AC59" t="s">
        <v>13</v>
      </c>
      <c r="AD59">
        <v>9.6299999999999997E-2</v>
      </c>
      <c r="AE59">
        <v>0.307</v>
      </c>
      <c r="AF59">
        <v>0.2918</v>
      </c>
      <c r="AG59">
        <v>0.307</v>
      </c>
      <c r="AH59">
        <v>0.27479999999999999</v>
      </c>
      <c r="AI59">
        <v>7.6700000000000004E-2</v>
      </c>
      <c r="AJ59">
        <v>0.2833</v>
      </c>
      <c r="AK59">
        <v>0.30009999999999998</v>
      </c>
      <c r="AL59">
        <v>0.2888</v>
      </c>
      <c r="AM59">
        <v>0.29430000000000001</v>
      </c>
    </row>
    <row r="60" spans="1:40">
      <c r="A60" t="s">
        <v>14</v>
      </c>
      <c r="B60">
        <v>0.308</v>
      </c>
      <c r="C60">
        <v>0.29299999999999998</v>
      </c>
      <c r="D60">
        <v>0.31340000000000001</v>
      </c>
      <c r="E60">
        <v>0.27210000000000001</v>
      </c>
      <c r="F60">
        <v>0.28720000000000001</v>
      </c>
      <c r="G60">
        <v>0.32790000000000002</v>
      </c>
      <c r="H60">
        <v>0.2989</v>
      </c>
      <c r="I60">
        <v>0.28139999999999998</v>
      </c>
      <c r="J60">
        <v>0.30869999999999997</v>
      </c>
      <c r="K60">
        <v>0.32350000000000001</v>
      </c>
      <c r="O60" t="s">
        <v>14</v>
      </c>
      <c r="P60">
        <v>0.32629999999999998</v>
      </c>
      <c r="Q60">
        <v>0.31719999999999998</v>
      </c>
      <c r="R60">
        <v>0.308</v>
      </c>
      <c r="S60">
        <v>0.314</v>
      </c>
      <c r="T60">
        <v>0.32219999999999999</v>
      </c>
      <c r="U60">
        <v>0.30840000000000001</v>
      </c>
      <c r="V60">
        <v>0.30570000000000003</v>
      </c>
      <c r="W60">
        <v>0.3221</v>
      </c>
      <c r="X60">
        <v>0.3221</v>
      </c>
      <c r="Y60">
        <v>0.32940000000000003</v>
      </c>
      <c r="AC60" t="s">
        <v>14</v>
      </c>
      <c r="AD60">
        <v>0.28220000000000001</v>
      </c>
      <c r="AE60">
        <v>0.26619999999999999</v>
      </c>
      <c r="AF60">
        <v>0.2918</v>
      </c>
      <c r="AG60">
        <v>0.31559999999999999</v>
      </c>
      <c r="AH60">
        <v>0.29380000000000001</v>
      </c>
      <c r="AI60">
        <v>0.29099999999999998</v>
      </c>
      <c r="AJ60">
        <v>0.3135</v>
      </c>
      <c r="AK60">
        <v>0.28720000000000001</v>
      </c>
      <c r="AL60">
        <v>0.30559999999999998</v>
      </c>
      <c r="AM60">
        <v>0.37680000000000002</v>
      </c>
    </row>
    <row r="61" spans="1:40">
      <c r="A61" t="s">
        <v>15</v>
      </c>
      <c r="B61">
        <v>0.33360000000000001</v>
      </c>
      <c r="C61">
        <v>0.33500000000000002</v>
      </c>
      <c r="D61">
        <v>0.27079999999999999</v>
      </c>
      <c r="E61">
        <v>0.27360000000000001</v>
      </c>
      <c r="F61">
        <v>0.35270000000000001</v>
      </c>
      <c r="G61">
        <v>0.39910000000000001</v>
      </c>
      <c r="H61">
        <v>0.31669999999999998</v>
      </c>
      <c r="I61">
        <v>0.30459999999999998</v>
      </c>
      <c r="J61">
        <v>0.2898</v>
      </c>
      <c r="K61">
        <v>0.30009999999999998</v>
      </c>
      <c r="O61" t="s">
        <v>15</v>
      </c>
      <c r="P61">
        <v>0.34</v>
      </c>
      <c r="Q61">
        <v>0.30180000000000001</v>
      </c>
      <c r="R61">
        <v>0.32400000000000001</v>
      </c>
      <c r="S61">
        <v>0.31290000000000001</v>
      </c>
      <c r="T61">
        <v>0.32129999999999997</v>
      </c>
      <c r="U61">
        <v>0.3357</v>
      </c>
      <c r="V61">
        <v>0.32419999999999999</v>
      </c>
      <c r="W61">
        <v>0.31929999999999997</v>
      </c>
      <c r="X61">
        <v>0.32729999999999998</v>
      </c>
      <c r="Y61">
        <v>0.30730000000000002</v>
      </c>
      <c r="AC61" t="s">
        <v>15</v>
      </c>
      <c r="AD61">
        <v>0.30249999999999999</v>
      </c>
      <c r="AE61">
        <v>0.29149999999999998</v>
      </c>
      <c r="AF61">
        <v>0.32040000000000002</v>
      </c>
      <c r="AG61">
        <v>0.35349999999999998</v>
      </c>
      <c r="AH61">
        <v>0.28970000000000001</v>
      </c>
      <c r="AI61">
        <v>0.3135</v>
      </c>
      <c r="AJ61">
        <v>0.33579999999999999</v>
      </c>
      <c r="AK61">
        <v>0.29330000000000001</v>
      </c>
      <c r="AL61">
        <v>0.28439999999999999</v>
      </c>
      <c r="AM61">
        <v>0.30480000000000002</v>
      </c>
    </row>
    <row r="62" spans="1:40">
      <c r="A62" t="s">
        <v>16</v>
      </c>
      <c r="B62">
        <v>0.29010000000000002</v>
      </c>
      <c r="C62">
        <v>0.29459999999999997</v>
      </c>
      <c r="D62">
        <v>0.3</v>
      </c>
      <c r="E62">
        <v>0.30209999999999998</v>
      </c>
      <c r="F62">
        <v>0.33589999999999998</v>
      </c>
      <c r="G62">
        <v>0.30809999999999998</v>
      </c>
      <c r="H62">
        <v>0.31530000000000002</v>
      </c>
      <c r="I62">
        <v>0.29070000000000001</v>
      </c>
      <c r="J62">
        <v>0.34720000000000001</v>
      </c>
      <c r="K62">
        <v>0.28320000000000001</v>
      </c>
      <c r="O62" t="s">
        <v>16</v>
      </c>
      <c r="P62">
        <v>0.35349999999999998</v>
      </c>
      <c r="Q62">
        <v>0.3619</v>
      </c>
      <c r="R62">
        <v>0.28939999999999999</v>
      </c>
      <c r="S62">
        <v>0.31369999999999998</v>
      </c>
      <c r="T62">
        <v>0.35659999999999997</v>
      </c>
      <c r="U62">
        <v>0.3493</v>
      </c>
      <c r="V62">
        <v>0.3332</v>
      </c>
      <c r="W62">
        <v>0.371</v>
      </c>
      <c r="X62">
        <v>0.31259999999999999</v>
      </c>
      <c r="Y62">
        <v>0.32679999999999998</v>
      </c>
      <c r="AC62" t="s">
        <v>16</v>
      </c>
      <c r="AD62">
        <v>0.2853</v>
      </c>
      <c r="AE62">
        <v>0.26229999999999998</v>
      </c>
      <c r="AF62">
        <v>0.2757</v>
      </c>
      <c r="AG62">
        <v>0.28089999999999998</v>
      </c>
      <c r="AH62">
        <v>0.2697</v>
      </c>
      <c r="AI62">
        <v>0.2737</v>
      </c>
      <c r="AJ62">
        <v>0.29709999999999998</v>
      </c>
      <c r="AK62">
        <v>0.28910000000000002</v>
      </c>
      <c r="AL62">
        <v>0.26840000000000003</v>
      </c>
      <c r="AM62">
        <v>0.33229999999999998</v>
      </c>
    </row>
    <row r="63" spans="1:40">
      <c r="A63" t="s">
        <v>17</v>
      </c>
      <c r="O63" t="s">
        <v>17</v>
      </c>
      <c r="AC63" t="s">
        <v>17</v>
      </c>
    </row>
    <row r="65" spans="1:34">
      <c r="A65" t="s">
        <v>6</v>
      </c>
      <c r="B65">
        <v>50</v>
      </c>
      <c r="C65">
        <v>10</v>
      </c>
      <c r="D65">
        <v>2</v>
      </c>
      <c r="E65">
        <v>0.4</v>
      </c>
      <c r="F65">
        <v>0.08</v>
      </c>
      <c r="O65" t="s">
        <v>6</v>
      </c>
      <c r="P65">
        <v>50</v>
      </c>
      <c r="Q65">
        <v>10</v>
      </c>
      <c r="R65">
        <v>2</v>
      </c>
      <c r="S65">
        <v>0.4</v>
      </c>
      <c r="T65">
        <v>0.08</v>
      </c>
      <c r="AC65" t="s">
        <v>6</v>
      </c>
      <c r="AD65">
        <v>50</v>
      </c>
      <c r="AE65">
        <v>10</v>
      </c>
      <c r="AF65">
        <v>2</v>
      </c>
      <c r="AG65">
        <v>0.4</v>
      </c>
      <c r="AH65">
        <v>0.08</v>
      </c>
    </row>
    <row r="66" spans="1:34">
      <c r="A66" t="s">
        <v>4</v>
      </c>
      <c r="B66">
        <v>5.9200000000000003E-2</v>
      </c>
      <c r="C66">
        <v>0.30309999999999998</v>
      </c>
      <c r="D66">
        <v>0.31330000000000002</v>
      </c>
      <c r="E66">
        <v>0.31919999999999998</v>
      </c>
      <c r="F66" s="15">
        <v>0.27710000000000001</v>
      </c>
      <c r="H66">
        <f>B66/$B$83*100</f>
        <v>20.085953404207192</v>
      </c>
      <c r="I66">
        <f>C66/$C$83*100</f>
        <v>107.25406935598016</v>
      </c>
      <c r="J66">
        <f>D66/$D$83*100</f>
        <v>99.386697684255068</v>
      </c>
      <c r="K66">
        <f>E66/$E$83*100</f>
        <v>105.60211733568595</v>
      </c>
      <c r="L66">
        <f>F66/$F$83*100</f>
        <v>89.300676764421539</v>
      </c>
      <c r="O66" t="s">
        <v>4</v>
      </c>
      <c r="P66">
        <v>0.10009999999999999</v>
      </c>
      <c r="Q66">
        <v>0.27979999999999999</v>
      </c>
      <c r="R66">
        <v>0.33160000000000001</v>
      </c>
      <c r="S66">
        <v>0.30299999999999999</v>
      </c>
      <c r="T66">
        <v>0.30509999999999998</v>
      </c>
      <c r="AC66" t="s">
        <v>4</v>
      </c>
      <c r="AD66">
        <v>7.7100000000000002E-2</v>
      </c>
      <c r="AE66">
        <v>0.29720000000000002</v>
      </c>
      <c r="AF66">
        <v>0.2923</v>
      </c>
      <c r="AG66">
        <v>0.31159999999999999</v>
      </c>
      <c r="AH66">
        <v>0.31490000000000001</v>
      </c>
    </row>
    <row r="67" spans="1:34">
      <c r="B67">
        <v>6.8900000000000003E-2</v>
      </c>
      <c r="C67">
        <v>0.30399999999999999</v>
      </c>
      <c r="D67">
        <v>0.30590000000000001</v>
      </c>
      <c r="E67">
        <v>0.30130000000000001</v>
      </c>
      <c r="F67" s="15">
        <v>0.38200000000000001</v>
      </c>
      <c r="H67">
        <f t="shared" ref="H67:H68" si="27">B67/$B$83*100</f>
        <v>23.377064012666818</v>
      </c>
      <c r="I67">
        <f t="shared" ref="I67:I68" si="28">C67/$C$83*100</f>
        <v>107.57254069355979</v>
      </c>
      <c r="J67">
        <f>D67/$D$83*100</f>
        <v>97.039230199851971</v>
      </c>
      <c r="K67">
        <f t="shared" ref="K67:K68" si="29">E67/$E$83*100</f>
        <v>99.68019408910456</v>
      </c>
      <c r="L67">
        <f t="shared" ref="L67:L68" si="30">F67/$F$83*100</f>
        <v>123.10667096358365</v>
      </c>
      <c r="P67">
        <v>0.1081</v>
      </c>
      <c r="Q67">
        <v>0.31680000000000003</v>
      </c>
      <c r="R67">
        <v>0.3553</v>
      </c>
      <c r="S67">
        <v>0.31430000000000002</v>
      </c>
      <c r="T67">
        <v>0.33900000000000002</v>
      </c>
      <c r="AD67">
        <v>7.4800000000000005E-2</v>
      </c>
      <c r="AE67">
        <v>0.30059999999999998</v>
      </c>
      <c r="AF67">
        <v>0.30120000000000002</v>
      </c>
      <c r="AG67">
        <v>0.31909999999999999</v>
      </c>
      <c r="AH67">
        <v>0.32169999999999999</v>
      </c>
    </row>
    <row r="68" spans="1:34">
      <c r="B68">
        <v>8.2100000000000006E-2</v>
      </c>
      <c r="C68">
        <v>0.28100000000000003</v>
      </c>
      <c r="D68">
        <v>0.30559999999999998</v>
      </c>
      <c r="E68">
        <v>0.2984</v>
      </c>
      <c r="F68" s="15">
        <v>0.31030000000000002</v>
      </c>
      <c r="H68">
        <f t="shared" si="27"/>
        <v>27.855688758199506</v>
      </c>
      <c r="I68">
        <f t="shared" si="28"/>
        <v>99.433828733191802</v>
      </c>
      <c r="J68">
        <f>D68/$D$83*100</f>
        <v>96.94406259913292</v>
      </c>
      <c r="K68">
        <f t="shared" si="29"/>
        <v>98.720776356418185</v>
      </c>
      <c r="L68">
        <f t="shared" si="30"/>
        <v>100.00000000000003</v>
      </c>
      <c r="P68">
        <v>9.3600000000000003E-2</v>
      </c>
      <c r="Q68">
        <v>0.313</v>
      </c>
      <c r="R68">
        <v>0.34179999999999999</v>
      </c>
      <c r="S68">
        <v>0.34589999999999999</v>
      </c>
      <c r="T68">
        <v>0.32769999999999999</v>
      </c>
      <c r="AD68">
        <v>9.6299999999999997E-2</v>
      </c>
      <c r="AE68">
        <v>0.307</v>
      </c>
      <c r="AF68">
        <v>0.2918</v>
      </c>
      <c r="AG68">
        <v>0.307</v>
      </c>
      <c r="AH68">
        <v>0.27479999999999999</v>
      </c>
    </row>
    <row r="69" spans="1:34">
      <c r="B69">
        <f>AVERAGE(B66:B68)</f>
        <v>7.0066666666666666E-2</v>
      </c>
      <c r="C69">
        <f t="shared" ref="C69:F69" si="31">AVERAGE(C66:C68)</f>
        <v>0.29603333333333332</v>
      </c>
      <c r="D69">
        <f t="shared" si="31"/>
        <v>0.30826666666666663</v>
      </c>
      <c r="E69">
        <f t="shared" si="31"/>
        <v>0.30630000000000002</v>
      </c>
      <c r="F69">
        <f t="shared" si="31"/>
        <v>0.32313333333333333</v>
      </c>
      <c r="P69">
        <f>AVERAGE(P66:P68)</f>
        <v>0.10060000000000001</v>
      </c>
      <c r="Q69">
        <f t="shared" ref="Q69:T69" si="32">AVERAGE(Q66:Q68)</f>
        <v>0.30319999999999997</v>
      </c>
      <c r="R69">
        <f t="shared" si="32"/>
        <v>0.34290000000000004</v>
      </c>
      <c r="S69">
        <f t="shared" si="32"/>
        <v>0.32106666666666667</v>
      </c>
      <c r="T69">
        <f t="shared" si="32"/>
        <v>0.32393333333333335</v>
      </c>
      <c r="AD69">
        <f>AVERAGE(AD66:AD68)</f>
        <v>8.2733333333333339E-2</v>
      </c>
      <c r="AE69">
        <f t="shared" ref="AE69:AH69" si="33">AVERAGE(AE66:AE68)</f>
        <v>0.30160000000000003</v>
      </c>
      <c r="AF69">
        <f t="shared" si="33"/>
        <v>0.29509999999999997</v>
      </c>
      <c r="AG69">
        <f t="shared" si="33"/>
        <v>0.31256666666666666</v>
      </c>
      <c r="AH69">
        <f t="shared" si="33"/>
        <v>0.30380000000000001</v>
      </c>
    </row>
    <row r="70" spans="1:34">
      <c r="B70">
        <f>B69/B83*100</f>
        <v>23.772902058357836</v>
      </c>
      <c r="C70">
        <f t="shared" ref="C70:F70" si="34">C69/C83*100</f>
        <v>104.7534795942439</v>
      </c>
      <c r="D70">
        <f t="shared" si="34"/>
        <v>97.789996827746634</v>
      </c>
      <c r="E70">
        <f t="shared" si="34"/>
        <v>101.33436259373623</v>
      </c>
      <c r="F70">
        <f t="shared" si="34"/>
        <v>104.13578257600173</v>
      </c>
      <c r="P70">
        <f>P69/P83*100</f>
        <v>32.754504015628392</v>
      </c>
      <c r="Q70">
        <f t="shared" ref="Q70:T70" si="35">Q69/Q83*100</f>
        <v>96.704231341696783</v>
      </c>
      <c r="R70">
        <f t="shared" si="35"/>
        <v>102.85971402859715</v>
      </c>
      <c r="S70">
        <f t="shared" si="35"/>
        <v>96.959935574793647</v>
      </c>
      <c r="T70">
        <f t="shared" si="35"/>
        <v>100.90333298722875</v>
      </c>
      <c r="AD70">
        <f>AD69/AD83*100</f>
        <v>27.953598378195743</v>
      </c>
      <c r="AE70">
        <f t="shared" ref="AE70:AH70" si="36">AE69/AE83*100</f>
        <v>95.24210526315791</v>
      </c>
      <c r="AF70">
        <f t="shared" si="36"/>
        <v>103.76230661040786</v>
      </c>
      <c r="AG70">
        <f t="shared" si="36"/>
        <v>106.77522204509222</v>
      </c>
      <c r="AH70">
        <f t="shared" si="36"/>
        <v>96.301775147929021</v>
      </c>
    </row>
    <row r="72" spans="1:34">
      <c r="A72" t="s">
        <v>6</v>
      </c>
      <c r="B72">
        <v>50</v>
      </c>
      <c r="C72">
        <v>10</v>
      </c>
      <c r="D72">
        <v>2</v>
      </c>
      <c r="E72">
        <v>0.4</v>
      </c>
      <c r="F72">
        <v>0.08</v>
      </c>
      <c r="O72" t="s">
        <v>6</v>
      </c>
      <c r="P72">
        <v>50</v>
      </c>
      <c r="Q72">
        <v>10</v>
      </c>
      <c r="R72">
        <v>2</v>
      </c>
      <c r="S72">
        <v>0.4</v>
      </c>
      <c r="T72">
        <v>0.08</v>
      </c>
      <c r="AC72" t="s">
        <v>6</v>
      </c>
      <c r="AD72">
        <v>50</v>
      </c>
      <c r="AE72">
        <v>10</v>
      </c>
      <c r="AF72">
        <v>2</v>
      </c>
      <c r="AG72">
        <v>0.4</v>
      </c>
      <c r="AH72">
        <v>0.08</v>
      </c>
    </row>
    <row r="73" spans="1:34">
      <c r="A73" t="s">
        <v>25</v>
      </c>
      <c r="B73" s="15">
        <v>6.3200000000000006E-2</v>
      </c>
      <c r="C73" s="15">
        <v>0.30620000000000003</v>
      </c>
      <c r="D73" s="15">
        <v>0.34050000000000002</v>
      </c>
      <c r="E73" s="15">
        <v>0.32740000000000002</v>
      </c>
      <c r="F73">
        <v>0.30730000000000002</v>
      </c>
      <c r="H73">
        <f>B73/$B$89*100</f>
        <v>21.443112418004979</v>
      </c>
      <c r="I73">
        <f>C73/$C$89*100</f>
        <v>108.35102618542109</v>
      </c>
      <c r="J73">
        <f>D73/$D$89*100</f>
        <v>104.6833367493339</v>
      </c>
      <c r="K73">
        <f>E73/$E$89*100</f>
        <v>94.889382668341227</v>
      </c>
      <c r="L73">
        <f>F73/$F$89*100</f>
        <v>99.03319368353209</v>
      </c>
      <c r="O73" t="s">
        <v>25</v>
      </c>
      <c r="P73">
        <v>7.9699999999999993E-2</v>
      </c>
      <c r="Q73">
        <v>0.30530000000000002</v>
      </c>
      <c r="R73">
        <v>0.34410000000000002</v>
      </c>
      <c r="S73">
        <v>0.3276</v>
      </c>
      <c r="T73">
        <v>0.32319999999999999</v>
      </c>
      <c r="AC73" t="s">
        <v>25</v>
      </c>
      <c r="AD73">
        <v>9.3100000000000002E-2</v>
      </c>
      <c r="AE73">
        <v>0.29780000000000001</v>
      </c>
      <c r="AF73">
        <v>0.2964</v>
      </c>
      <c r="AG73">
        <v>0.3095</v>
      </c>
      <c r="AH73">
        <v>0.33739999999999998</v>
      </c>
    </row>
    <row r="74" spans="1:34">
      <c r="B74" s="15">
        <v>5.5599999999999997E-2</v>
      </c>
      <c r="C74" s="15">
        <v>0.31169999999999998</v>
      </c>
      <c r="D74" s="15">
        <v>0.3342</v>
      </c>
      <c r="E74" s="15">
        <v>0.36520000000000002</v>
      </c>
      <c r="F74">
        <v>0.27010000000000001</v>
      </c>
      <c r="H74">
        <f t="shared" ref="H74:H75" si="37">B74/$B$89*100</f>
        <v>18.864510291789184</v>
      </c>
      <c r="I74">
        <f t="shared" ref="I74:I75" si="38">C74/$C$89*100</f>
        <v>110.2972399150743</v>
      </c>
      <c r="J74">
        <f t="shared" ref="J74:J75" si="39">D74/$D$89*100</f>
        <v>102.74646443943432</v>
      </c>
      <c r="K74">
        <f t="shared" ref="K74:K75" si="40">E74/$E$89*100</f>
        <v>105.84484590860785</v>
      </c>
      <c r="L74">
        <f t="shared" ref="L74:L75" si="41">F74/$F$89*100</f>
        <v>87.044795359329697</v>
      </c>
      <c r="P74">
        <v>6.5799999999999997E-2</v>
      </c>
      <c r="Q74">
        <v>0.3286</v>
      </c>
      <c r="R74">
        <v>0.3135</v>
      </c>
      <c r="S74">
        <v>0.31740000000000002</v>
      </c>
      <c r="T74">
        <v>0.34279999999999999</v>
      </c>
      <c r="AD74">
        <v>8.6699999999999999E-2</v>
      </c>
      <c r="AE74">
        <v>0.34010000000000001</v>
      </c>
      <c r="AF74">
        <v>0.29920000000000002</v>
      </c>
      <c r="AG74">
        <v>0.32290000000000002</v>
      </c>
      <c r="AH74">
        <v>0.313</v>
      </c>
    </row>
    <row r="75" spans="1:34">
      <c r="B75" s="15">
        <v>6.2899999999999998E-2</v>
      </c>
      <c r="C75" s="15">
        <v>0.27689999999999998</v>
      </c>
      <c r="D75" s="15">
        <v>0.2979</v>
      </c>
      <c r="E75" s="15">
        <v>0.34549999999999997</v>
      </c>
      <c r="F75">
        <v>0.31159999999999999</v>
      </c>
      <c r="H75">
        <f t="shared" si="37"/>
        <v>21.341325491970139</v>
      </c>
      <c r="I75">
        <f t="shared" si="38"/>
        <v>97.983014861995741</v>
      </c>
      <c r="J75">
        <f t="shared" si="39"/>
        <v>91.586390653822519</v>
      </c>
      <c r="K75">
        <f t="shared" si="40"/>
        <v>100.13525263259586</v>
      </c>
      <c r="L75">
        <f t="shared" si="41"/>
        <v>100.41894940380278</v>
      </c>
      <c r="P75">
        <v>5.0200000000000002E-2</v>
      </c>
      <c r="Q75">
        <v>0.33529999999999999</v>
      </c>
      <c r="R75">
        <v>0.34510000000000002</v>
      </c>
      <c r="S75">
        <v>0.33479999999999999</v>
      </c>
      <c r="T75">
        <v>0.37269999999999998</v>
      </c>
      <c r="AD75">
        <v>7.6700000000000004E-2</v>
      </c>
      <c r="AE75">
        <v>0.2833</v>
      </c>
      <c r="AF75">
        <v>0.30009999999999998</v>
      </c>
      <c r="AG75">
        <v>0.2888</v>
      </c>
      <c r="AH75">
        <v>0.29430000000000001</v>
      </c>
    </row>
    <row r="76" spans="1:34">
      <c r="B76">
        <f>AVERAGE(B73:B75)</f>
        <v>6.0566666666666664E-2</v>
      </c>
      <c r="C76">
        <f t="shared" ref="C76:F76" si="42">AVERAGE(C73:C75)</f>
        <v>0.29826666666666668</v>
      </c>
      <c r="D76">
        <f t="shared" si="42"/>
        <v>0.32420000000000004</v>
      </c>
      <c r="E76">
        <f t="shared" si="42"/>
        <v>0.34603333333333336</v>
      </c>
      <c r="F76">
        <f t="shared" si="42"/>
        <v>0.29633333333333334</v>
      </c>
      <c r="P76">
        <f>AVERAGE(P73:P75)</f>
        <v>6.5233333333333324E-2</v>
      </c>
      <c r="Q76">
        <f t="shared" ref="Q76:T76" si="43">AVERAGE(Q73:Q75)</f>
        <v>0.32306666666666667</v>
      </c>
      <c r="R76">
        <f t="shared" si="43"/>
        <v>0.33423333333333333</v>
      </c>
      <c r="S76">
        <f t="shared" si="43"/>
        <v>0.3266</v>
      </c>
      <c r="T76">
        <f t="shared" si="43"/>
        <v>0.34623333333333334</v>
      </c>
      <c r="AD76">
        <f>AVERAGE(AD73:AD75)</f>
        <v>8.5500000000000007E-2</v>
      </c>
      <c r="AE76">
        <f t="shared" ref="AE76:AH76" si="44">AVERAGE(AE73:AE75)</f>
        <v>0.30706666666666665</v>
      </c>
      <c r="AF76">
        <f t="shared" si="44"/>
        <v>0.29856666666666665</v>
      </c>
      <c r="AG76">
        <f t="shared" si="44"/>
        <v>0.30706666666666665</v>
      </c>
      <c r="AH76">
        <f t="shared" si="44"/>
        <v>0.31490000000000001</v>
      </c>
    </row>
    <row r="77" spans="1:34">
      <c r="B77">
        <f>B76/B89*100</f>
        <v>20.549649400588098</v>
      </c>
      <c r="C77">
        <f t="shared" ref="C77:F77" si="45">C76/C89*100</f>
        <v>105.54376032083039</v>
      </c>
      <c r="D77">
        <f t="shared" si="45"/>
        <v>99.672063947530248</v>
      </c>
      <c r="E77">
        <f t="shared" si="45"/>
        <v>100.28982706984833</v>
      </c>
      <c r="F77">
        <f t="shared" si="45"/>
        <v>95.498979482221515</v>
      </c>
      <c r="P77">
        <f>P76/P89*100</f>
        <v>21.239418276535705</v>
      </c>
      <c r="Q77">
        <f t="shared" ref="Q77:T77" si="46">Q76/Q89*100</f>
        <v>103.04061237507973</v>
      </c>
      <c r="R77">
        <f t="shared" si="46"/>
        <v>100.25997400259973</v>
      </c>
      <c r="S77">
        <f t="shared" si="46"/>
        <v>98.630964364807724</v>
      </c>
      <c r="T77">
        <f t="shared" si="46"/>
        <v>107.84965216488422</v>
      </c>
      <c r="AD77">
        <f>AD76/AD89*100</f>
        <v>28.888388332019371</v>
      </c>
      <c r="AE77">
        <f t="shared" ref="AE77:AH77" si="47">AE76/AE89*100</f>
        <v>96.968421052631584</v>
      </c>
      <c r="AF77">
        <f t="shared" si="47"/>
        <v>104.98124706985466</v>
      </c>
      <c r="AG77">
        <f t="shared" si="47"/>
        <v>104.89637895695741</v>
      </c>
      <c r="AH77">
        <f t="shared" si="47"/>
        <v>99.820371935756569</v>
      </c>
    </row>
    <row r="79" spans="1:34">
      <c r="A79" t="s">
        <v>23</v>
      </c>
      <c r="B79">
        <v>0.5</v>
      </c>
      <c r="C79">
        <v>0.1</v>
      </c>
      <c r="D79">
        <v>0.02</v>
      </c>
      <c r="E79">
        <v>4.0000000000000001E-3</v>
      </c>
      <c r="F79">
        <v>8.0000000000000002E-3</v>
      </c>
      <c r="O79" t="s">
        <v>23</v>
      </c>
      <c r="P79">
        <v>0.5</v>
      </c>
      <c r="Q79">
        <v>0.1</v>
      </c>
      <c r="R79">
        <v>0.02</v>
      </c>
      <c r="S79">
        <v>4.0000000000000001E-3</v>
      </c>
      <c r="T79">
        <v>8.0000000000000002E-3</v>
      </c>
      <c r="AC79" t="s">
        <v>23</v>
      </c>
      <c r="AD79">
        <v>0.5</v>
      </c>
      <c r="AE79">
        <v>0.1</v>
      </c>
      <c r="AF79">
        <v>0.02</v>
      </c>
      <c r="AG79">
        <v>4.0000000000000001E-3</v>
      </c>
      <c r="AH79">
        <v>8.0000000000000002E-3</v>
      </c>
    </row>
    <row r="80" spans="1:34">
      <c r="A80" t="s">
        <v>26</v>
      </c>
      <c r="B80">
        <v>0.31340000000000001</v>
      </c>
      <c r="C80">
        <v>0.27210000000000001</v>
      </c>
      <c r="D80">
        <v>0.30869999999999997</v>
      </c>
      <c r="E80">
        <v>0.32350000000000001</v>
      </c>
      <c r="F80">
        <v>0.2989</v>
      </c>
      <c r="O80" t="s">
        <v>26</v>
      </c>
      <c r="P80">
        <v>0.308</v>
      </c>
      <c r="Q80">
        <v>0.314</v>
      </c>
      <c r="R80">
        <v>0.32219999999999999</v>
      </c>
      <c r="S80">
        <v>0.30840000000000001</v>
      </c>
      <c r="T80">
        <v>0.30570000000000003</v>
      </c>
      <c r="AC80" t="s">
        <v>26</v>
      </c>
      <c r="AD80">
        <v>0.2918</v>
      </c>
      <c r="AE80">
        <v>0.31559999999999999</v>
      </c>
      <c r="AF80">
        <v>0.29380000000000001</v>
      </c>
      <c r="AG80">
        <v>0.29099999999999998</v>
      </c>
      <c r="AH80">
        <v>0.3135</v>
      </c>
    </row>
    <row r="81" spans="1:34">
      <c r="B81">
        <v>0.27079999999999999</v>
      </c>
      <c r="C81">
        <v>0.27360000000000001</v>
      </c>
      <c r="D81">
        <v>0.2898</v>
      </c>
      <c r="E81">
        <v>0.30009999999999998</v>
      </c>
      <c r="F81">
        <v>0.31669999999999998</v>
      </c>
      <c r="P81">
        <v>0.32400000000000001</v>
      </c>
      <c r="Q81">
        <v>0.31290000000000001</v>
      </c>
      <c r="R81">
        <v>0.32129999999999997</v>
      </c>
      <c r="S81">
        <v>0.3357</v>
      </c>
      <c r="T81">
        <v>0.32419999999999999</v>
      </c>
      <c r="AD81">
        <v>0.32040000000000002</v>
      </c>
      <c r="AE81">
        <v>0.35349999999999998</v>
      </c>
      <c r="AF81">
        <v>0.28970000000000001</v>
      </c>
      <c r="AG81">
        <v>0.3135</v>
      </c>
      <c r="AH81">
        <v>0.33579999999999999</v>
      </c>
    </row>
    <row r="82" spans="1:34">
      <c r="B82">
        <v>0.3</v>
      </c>
      <c r="C82">
        <v>0.30209999999999998</v>
      </c>
      <c r="D82">
        <v>0.34720000000000001</v>
      </c>
      <c r="E82">
        <v>0.28320000000000001</v>
      </c>
      <c r="F82">
        <v>0.31530000000000002</v>
      </c>
      <c r="P82">
        <v>0.28939999999999999</v>
      </c>
      <c r="Q82">
        <v>0.31369999999999998</v>
      </c>
      <c r="R82">
        <v>0.35659999999999997</v>
      </c>
      <c r="S82">
        <v>0.3493</v>
      </c>
      <c r="T82">
        <v>0.3332</v>
      </c>
      <c r="AD82">
        <v>0.2757</v>
      </c>
      <c r="AE82">
        <v>0.28089999999999998</v>
      </c>
      <c r="AF82">
        <v>0.2697</v>
      </c>
      <c r="AG82">
        <v>0.2737</v>
      </c>
      <c r="AH82">
        <v>0.29709999999999998</v>
      </c>
    </row>
    <row r="83" spans="1:34">
      <c r="B83">
        <f>AVERAGE(B80:B82)</f>
        <v>0.29473333333333335</v>
      </c>
      <c r="C83">
        <f t="shared" ref="C83:F83" si="48">AVERAGE(C80:C82)</f>
        <v>0.28260000000000002</v>
      </c>
      <c r="D83">
        <f t="shared" si="48"/>
        <v>0.31523333333333331</v>
      </c>
      <c r="E83">
        <f t="shared" si="48"/>
        <v>0.30226666666666663</v>
      </c>
      <c r="F83">
        <f t="shared" si="48"/>
        <v>0.31029999999999996</v>
      </c>
      <c r="P83">
        <f>AVERAGE(P80:P82)</f>
        <v>0.30713333333333331</v>
      </c>
      <c r="Q83">
        <f t="shared" ref="Q83:T83" si="49">AVERAGE(Q80:Q82)</f>
        <v>0.31353333333333333</v>
      </c>
      <c r="R83">
        <f t="shared" si="49"/>
        <v>0.33336666666666664</v>
      </c>
      <c r="S83">
        <f t="shared" si="49"/>
        <v>0.33113333333333334</v>
      </c>
      <c r="T83">
        <f t="shared" si="49"/>
        <v>0.32103333333333334</v>
      </c>
      <c r="AD83">
        <f>AVERAGE(AD80:AD82)</f>
        <v>0.29596666666666671</v>
      </c>
      <c r="AE83">
        <f t="shared" ref="AE83:AH83" si="50">AVERAGE(AE80:AE82)</f>
        <v>0.31666666666666665</v>
      </c>
      <c r="AF83">
        <f t="shared" si="50"/>
        <v>0.28439999999999999</v>
      </c>
      <c r="AG83">
        <f t="shared" si="50"/>
        <v>0.29273333333333335</v>
      </c>
      <c r="AH83">
        <f t="shared" si="50"/>
        <v>0.31546666666666662</v>
      </c>
    </row>
    <row r="85" spans="1:34">
      <c r="A85" t="s">
        <v>23</v>
      </c>
      <c r="B85" s="13">
        <v>0.33333333333333331</v>
      </c>
      <c r="C85" s="13">
        <v>6.6666666666666666E-2</v>
      </c>
      <c r="D85" s="13">
        <v>1.3333333333333334E-2</v>
      </c>
      <c r="E85" s="13">
        <v>2.6666666666666666E-3</v>
      </c>
      <c r="F85" s="13">
        <v>5.6338028169014088E-4</v>
      </c>
      <c r="O85" t="s">
        <v>23</v>
      </c>
      <c r="P85" s="13">
        <v>0.33333333333333331</v>
      </c>
      <c r="Q85" s="13">
        <v>6.6666666666666666E-2</v>
      </c>
      <c r="R85" s="13">
        <v>1.3333333333333334E-2</v>
      </c>
      <c r="S85" s="13">
        <v>2.6666666666666666E-3</v>
      </c>
      <c r="T85" s="13">
        <v>5.6338028169014088E-4</v>
      </c>
      <c r="AC85" t="s">
        <v>23</v>
      </c>
      <c r="AD85" s="13">
        <v>0.33333333333333331</v>
      </c>
      <c r="AE85" s="13">
        <v>6.6666666666666666E-2</v>
      </c>
      <c r="AF85" s="13">
        <v>1.3333333333333334E-2</v>
      </c>
      <c r="AG85" s="13">
        <v>2.6666666666666666E-3</v>
      </c>
      <c r="AH85" s="13">
        <v>5.6338028169014088E-4</v>
      </c>
    </row>
    <row r="86" spans="1:34">
      <c r="A86" t="s">
        <v>27</v>
      </c>
      <c r="B86">
        <v>0.31340000000000001</v>
      </c>
      <c r="C86">
        <v>0.27210000000000001</v>
      </c>
      <c r="D86">
        <v>0.28720000000000001</v>
      </c>
      <c r="E86">
        <v>0.32790000000000002</v>
      </c>
      <c r="F86">
        <v>0.2989</v>
      </c>
      <c r="O86" t="s">
        <v>27</v>
      </c>
      <c r="P86">
        <v>0.308</v>
      </c>
      <c r="Q86">
        <v>0.314</v>
      </c>
      <c r="R86">
        <v>0.32219999999999999</v>
      </c>
      <c r="S86">
        <v>0.30840000000000001</v>
      </c>
      <c r="T86">
        <v>0.30570000000000003</v>
      </c>
      <c r="AC86" t="s">
        <v>27</v>
      </c>
      <c r="AD86">
        <v>0.2918</v>
      </c>
      <c r="AE86">
        <v>0.31559999999999999</v>
      </c>
      <c r="AF86">
        <v>0.29380000000000001</v>
      </c>
      <c r="AG86">
        <v>0.29099999999999998</v>
      </c>
      <c r="AH86">
        <v>0.3135</v>
      </c>
    </row>
    <row r="87" spans="1:34">
      <c r="B87">
        <v>0.27079999999999999</v>
      </c>
      <c r="C87">
        <v>0.27360000000000001</v>
      </c>
      <c r="D87">
        <v>0.35270000000000001</v>
      </c>
      <c r="E87">
        <v>0.39910000000000001</v>
      </c>
      <c r="F87">
        <v>0.31669999999999998</v>
      </c>
      <c r="P87">
        <v>0.32400000000000001</v>
      </c>
      <c r="Q87">
        <v>0.31290000000000001</v>
      </c>
      <c r="R87">
        <v>0.32129999999999997</v>
      </c>
      <c r="S87">
        <v>0.3357</v>
      </c>
      <c r="T87">
        <v>0.32419999999999999</v>
      </c>
      <c r="AD87">
        <v>0.32040000000000002</v>
      </c>
      <c r="AE87">
        <v>0.35349999999999998</v>
      </c>
      <c r="AF87">
        <v>0.28970000000000001</v>
      </c>
      <c r="AG87">
        <v>0.3135</v>
      </c>
      <c r="AH87">
        <v>0.33579999999999999</v>
      </c>
    </row>
    <row r="88" spans="1:34">
      <c r="B88">
        <v>0.3</v>
      </c>
      <c r="C88">
        <v>0.30209999999999998</v>
      </c>
      <c r="D88">
        <v>0.33589999999999998</v>
      </c>
      <c r="E88">
        <v>0.30809999999999998</v>
      </c>
      <c r="F88">
        <v>0.31530000000000002</v>
      </c>
      <c r="P88">
        <v>0.28939999999999999</v>
      </c>
      <c r="Q88">
        <v>0.31369999999999998</v>
      </c>
      <c r="R88">
        <v>0.35659999999999997</v>
      </c>
      <c r="S88">
        <v>0.3493</v>
      </c>
      <c r="T88">
        <v>0.3332</v>
      </c>
      <c r="AD88">
        <v>0.2757</v>
      </c>
      <c r="AE88">
        <v>0.28089999999999998</v>
      </c>
      <c r="AF88">
        <v>0.2697</v>
      </c>
      <c r="AG88">
        <v>0.2737</v>
      </c>
      <c r="AH88">
        <v>0.29709999999999998</v>
      </c>
    </row>
    <row r="89" spans="1:34">
      <c r="B89">
        <f>AVERAGE(B86:B88)</f>
        <v>0.29473333333333335</v>
      </c>
      <c r="C89">
        <f t="shared" ref="C89:F89" si="51">AVERAGE(C86:C88)</f>
        <v>0.28260000000000002</v>
      </c>
      <c r="D89">
        <f t="shared" si="51"/>
        <v>0.32526666666666665</v>
      </c>
      <c r="E89">
        <f t="shared" si="51"/>
        <v>0.34503333333333336</v>
      </c>
      <c r="F89">
        <f t="shared" si="51"/>
        <v>0.31029999999999996</v>
      </c>
      <c r="P89">
        <f>AVERAGE(P86:P88)</f>
        <v>0.30713333333333331</v>
      </c>
      <c r="Q89">
        <f t="shared" ref="Q89:T89" si="52">AVERAGE(Q86:Q88)</f>
        <v>0.31353333333333333</v>
      </c>
      <c r="R89">
        <f t="shared" si="52"/>
        <v>0.33336666666666664</v>
      </c>
      <c r="S89">
        <f t="shared" si="52"/>
        <v>0.33113333333333334</v>
      </c>
      <c r="T89">
        <f t="shared" si="52"/>
        <v>0.32103333333333334</v>
      </c>
      <c r="AD89">
        <f>AVERAGE(AD86:AD88)</f>
        <v>0.29596666666666671</v>
      </c>
      <c r="AE89">
        <f t="shared" ref="AE89:AH89" si="53">AVERAGE(AE86:AE88)</f>
        <v>0.31666666666666665</v>
      </c>
      <c r="AF89">
        <f t="shared" si="53"/>
        <v>0.28439999999999999</v>
      </c>
      <c r="AG89">
        <f t="shared" si="53"/>
        <v>0.29273333333333335</v>
      </c>
      <c r="AH89">
        <f t="shared" si="53"/>
        <v>0.31546666666666662</v>
      </c>
    </row>
    <row r="93" spans="1:34">
      <c r="A93" t="s">
        <v>6</v>
      </c>
      <c r="C93">
        <v>50</v>
      </c>
      <c r="D93">
        <v>10</v>
      </c>
      <c r="E93">
        <v>2</v>
      </c>
      <c r="F93">
        <v>0.4</v>
      </c>
      <c r="G93">
        <v>0.08</v>
      </c>
      <c r="H93">
        <v>50</v>
      </c>
      <c r="I93">
        <v>10</v>
      </c>
      <c r="J93">
        <v>2</v>
      </c>
      <c r="K93">
        <v>0.4</v>
      </c>
      <c r="L93">
        <v>0.08</v>
      </c>
    </row>
    <row r="94" spans="1:34">
      <c r="B94" s="1"/>
      <c r="C94" s="2"/>
      <c r="D94" s="2"/>
      <c r="E94" s="2"/>
      <c r="F94" s="2"/>
      <c r="G94" s="2"/>
      <c r="H94" s="2"/>
      <c r="I94" s="2"/>
      <c r="J94" s="2"/>
      <c r="K94" s="2"/>
      <c r="L94" s="2"/>
      <c r="M94" s="3"/>
    </row>
    <row r="95" spans="1:34">
      <c r="B95" s="4"/>
      <c r="C95" s="14" t="s">
        <v>28</v>
      </c>
      <c r="D95" s="14" t="s">
        <v>28</v>
      </c>
      <c r="E95" s="14" t="s">
        <v>28</v>
      </c>
      <c r="F95" s="14" t="s">
        <v>28</v>
      </c>
      <c r="G95" s="14" t="s">
        <v>28</v>
      </c>
      <c r="H95" s="10" t="s">
        <v>24</v>
      </c>
      <c r="I95" s="10" t="s">
        <v>24</v>
      </c>
      <c r="J95" s="10" t="s">
        <v>24</v>
      </c>
      <c r="K95" s="10" t="s">
        <v>24</v>
      </c>
      <c r="L95" s="10" t="s">
        <v>24</v>
      </c>
      <c r="M95" s="6"/>
    </row>
    <row r="96" spans="1:34">
      <c r="B96" s="4"/>
      <c r="C96" s="5"/>
      <c r="D96" s="5"/>
      <c r="E96" s="5"/>
      <c r="F96" s="5"/>
      <c r="G96" s="5"/>
      <c r="H96" s="5"/>
      <c r="I96" s="5"/>
      <c r="J96" s="5"/>
      <c r="K96" s="5"/>
      <c r="L96" s="5"/>
      <c r="M96" s="6"/>
    </row>
    <row r="97" spans="1:40">
      <c r="B97" s="4"/>
      <c r="C97" s="5"/>
      <c r="D97" s="5"/>
      <c r="E97" s="5"/>
      <c r="F97" s="5"/>
      <c r="G97" s="5"/>
      <c r="H97" s="5"/>
      <c r="I97" s="5"/>
      <c r="J97" s="5"/>
      <c r="K97" s="5"/>
      <c r="L97" s="5"/>
      <c r="M97" s="6"/>
    </row>
    <row r="98" spans="1:40">
      <c r="B98" s="4"/>
      <c r="C98" s="5" t="s">
        <v>20</v>
      </c>
      <c r="D98" s="5" t="s">
        <v>21</v>
      </c>
      <c r="E98" s="5" t="s">
        <v>22</v>
      </c>
      <c r="F98" s="10" t="s">
        <v>22</v>
      </c>
      <c r="G98" s="10" t="s">
        <v>22</v>
      </c>
      <c r="H98" s="10" t="s">
        <v>22</v>
      </c>
      <c r="I98" s="10" t="s">
        <v>22</v>
      </c>
      <c r="J98" s="10"/>
      <c r="K98" s="10"/>
      <c r="L98" s="10"/>
      <c r="M98" s="6"/>
    </row>
    <row r="99" spans="1:40">
      <c r="B99" s="4"/>
      <c r="C99" s="5"/>
      <c r="D99" s="5"/>
      <c r="E99" s="5"/>
      <c r="F99" s="5"/>
      <c r="G99" s="5"/>
      <c r="H99" s="5"/>
      <c r="I99" s="5"/>
      <c r="J99" s="5"/>
      <c r="K99" s="5"/>
      <c r="L99" s="5"/>
      <c r="M99" s="6"/>
    </row>
    <row r="100" spans="1:40">
      <c r="B100" s="4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6"/>
    </row>
    <row r="101" spans="1:40">
      <c r="B101" s="7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9"/>
    </row>
    <row r="103" spans="1:40">
      <c r="A103">
        <v>1</v>
      </c>
      <c r="B103">
        <v>2</v>
      </c>
      <c r="C103">
        <v>3</v>
      </c>
      <c r="D103">
        <v>4</v>
      </c>
      <c r="E103">
        <v>5</v>
      </c>
      <c r="F103">
        <v>6</v>
      </c>
      <c r="G103">
        <v>7</v>
      </c>
      <c r="H103">
        <v>8</v>
      </c>
      <c r="I103">
        <v>9</v>
      </c>
      <c r="J103">
        <v>10</v>
      </c>
      <c r="K103">
        <v>11</v>
      </c>
      <c r="L103">
        <v>12</v>
      </c>
      <c r="O103">
        <v>1</v>
      </c>
      <c r="P103">
        <v>2</v>
      </c>
      <c r="Q103">
        <v>3</v>
      </c>
      <c r="R103">
        <v>4</v>
      </c>
      <c r="S103">
        <v>5</v>
      </c>
      <c r="T103">
        <v>6</v>
      </c>
      <c r="U103">
        <v>7</v>
      </c>
      <c r="V103">
        <v>8</v>
      </c>
      <c r="W103">
        <v>9</v>
      </c>
      <c r="X103">
        <v>10</v>
      </c>
      <c r="Y103">
        <v>11</v>
      </c>
      <c r="Z103">
        <v>12</v>
      </c>
      <c r="AC103">
        <v>1</v>
      </c>
      <c r="AD103">
        <v>2</v>
      </c>
      <c r="AE103">
        <v>3</v>
      </c>
      <c r="AF103">
        <v>4</v>
      </c>
      <c r="AG103">
        <v>5</v>
      </c>
      <c r="AH103">
        <v>6</v>
      </c>
      <c r="AI103">
        <v>7</v>
      </c>
      <c r="AJ103">
        <v>8</v>
      </c>
      <c r="AK103">
        <v>9</v>
      </c>
      <c r="AL103">
        <v>10</v>
      </c>
      <c r="AM103">
        <v>11</v>
      </c>
      <c r="AN103">
        <v>12</v>
      </c>
    </row>
    <row r="104" spans="1:40">
      <c r="A104" t="s">
        <v>11</v>
      </c>
      <c r="O104" t="s">
        <v>11</v>
      </c>
      <c r="AC104" t="s">
        <v>11</v>
      </c>
    </row>
    <row r="105" spans="1:40">
      <c r="A105" t="s">
        <v>12</v>
      </c>
      <c r="B105">
        <v>5.6000000000000001E-2</v>
      </c>
      <c r="C105" s="15">
        <v>0.29089999999999999</v>
      </c>
      <c r="D105" s="15">
        <v>0.30990000000000001</v>
      </c>
      <c r="E105" s="15">
        <v>0.30170000000000002</v>
      </c>
      <c r="F105">
        <v>0.30230000000000001</v>
      </c>
      <c r="G105">
        <v>6.3700000000000007E-2</v>
      </c>
      <c r="H105">
        <v>0.32019999999999998</v>
      </c>
      <c r="I105">
        <v>0.31690000000000002</v>
      </c>
      <c r="J105">
        <v>0.34460000000000002</v>
      </c>
      <c r="K105">
        <v>0.31630000000000003</v>
      </c>
      <c r="O105" t="s">
        <v>12</v>
      </c>
      <c r="P105">
        <v>5.4300000000000001E-2</v>
      </c>
      <c r="Q105">
        <v>0.31850000000000001</v>
      </c>
      <c r="R105">
        <v>0.3231</v>
      </c>
      <c r="S105">
        <v>0.34</v>
      </c>
      <c r="T105">
        <v>0.48139999999999999</v>
      </c>
      <c r="U105">
        <v>8.5000000000000006E-2</v>
      </c>
      <c r="V105">
        <v>0.29149999999999998</v>
      </c>
      <c r="W105">
        <v>0.3276</v>
      </c>
      <c r="X105">
        <v>0.35630000000000001</v>
      </c>
      <c r="Y105">
        <v>0.30909999999999999</v>
      </c>
      <c r="AC105" t="s">
        <v>12</v>
      </c>
      <c r="AD105">
        <v>6.8599999999999994E-2</v>
      </c>
      <c r="AE105">
        <v>0.308</v>
      </c>
      <c r="AF105">
        <v>0.28889999999999999</v>
      </c>
      <c r="AG105">
        <v>0.30120000000000002</v>
      </c>
      <c r="AH105">
        <v>0.31780000000000003</v>
      </c>
      <c r="AI105">
        <v>9.9099999999999994E-2</v>
      </c>
      <c r="AJ105">
        <v>0.29709999999999998</v>
      </c>
      <c r="AK105">
        <v>0.30640000000000001</v>
      </c>
      <c r="AL105">
        <v>0.33829999999999999</v>
      </c>
      <c r="AM105">
        <v>0.31929999999999997</v>
      </c>
    </row>
    <row r="106" spans="1:40">
      <c r="A106" t="s">
        <v>7</v>
      </c>
      <c r="B106">
        <v>6.6299999999999998E-2</v>
      </c>
      <c r="C106" s="15">
        <v>0.31780000000000003</v>
      </c>
      <c r="D106" s="15">
        <v>0.309</v>
      </c>
      <c r="E106" s="15">
        <v>0.31719999999999998</v>
      </c>
      <c r="F106">
        <v>0.32440000000000002</v>
      </c>
      <c r="G106">
        <v>5.3900000000000003E-2</v>
      </c>
      <c r="H106">
        <v>0.32919999999999999</v>
      </c>
      <c r="I106">
        <v>0.32729999999999998</v>
      </c>
      <c r="J106">
        <v>0.33510000000000001</v>
      </c>
      <c r="K106">
        <v>0.31159999999999999</v>
      </c>
      <c r="O106" t="s">
        <v>7</v>
      </c>
      <c r="P106">
        <v>5.8500000000000003E-2</v>
      </c>
      <c r="Q106">
        <v>0.28060000000000002</v>
      </c>
      <c r="R106">
        <v>0.30669999999999997</v>
      </c>
      <c r="S106">
        <v>0.36280000000000001</v>
      </c>
      <c r="T106">
        <v>0.33239999999999997</v>
      </c>
      <c r="U106">
        <v>6.1800000000000001E-2</v>
      </c>
      <c r="V106">
        <v>0.37140000000000001</v>
      </c>
      <c r="W106">
        <v>0.40310000000000001</v>
      </c>
      <c r="X106">
        <v>0.35709999999999997</v>
      </c>
      <c r="Y106">
        <v>0.31619999999999998</v>
      </c>
      <c r="AC106" t="s">
        <v>7</v>
      </c>
      <c r="AD106">
        <v>6.6900000000000001E-2</v>
      </c>
      <c r="AE106">
        <v>0.29360000000000003</v>
      </c>
      <c r="AF106">
        <v>0.30109999999999998</v>
      </c>
      <c r="AG106">
        <v>0.30220000000000002</v>
      </c>
      <c r="AH106">
        <v>0.3216</v>
      </c>
      <c r="AI106">
        <v>0.1002</v>
      </c>
      <c r="AJ106">
        <v>0.33019999999999999</v>
      </c>
      <c r="AK106">
        <v>0.29649999999999999</v>
      </c>
      <c r="AL106">
        <v>0.33560000000000001</v>
      </c>
      <c r="AM106">
        <v>0.30959999999999999</v>
      </c>
    </row>
    <row r="107" spans="1:40">
      <c r="A107" t="s">
        <v>13</v>
      </c>
      <c r="B107">
        <v>7.1999999999999995E-2</v>
      </c>
      <c r="C107" s="15">
        <v>0.3296</v>
      </c>
      <c r="D107" s="15">
        <v>0.31419999999999998</v>
      </c>
      <c r="E107" s="15">
        <v>0.33050000000000002</v>
      </c>
      <c r="F107">
        <v>0.30199999999999999</v>
      </c>
      <c r="G107">
        <v>6.8000000000000005E-2</v>
      </c>
      <c r="H107">
        <v>0.31730000000000003</v>
      </c>
      <c r="I107">
        <v>0.35570000000000002</v>
      </c>
      <c r="J107">
        <v>0.37640000000000001</v>
      </c>
      <c r="K107">
        <v>0.32169999999999999</v>
      </c>
      <c r="O107" t="s">
        <v>13</v>
      </c>
      <c r="P107">
        <v>5.8400000000000001E-2</v>
      </c>
      <c r="Q107">
        <v>0.35360000000000003</v>
      </c>
      <c r="R107">
        <v>0.3367</v>
      </c>
      <c r="S107">
        <v>0.34250000000000003</v>
      </c>
      <c r="T107">
        <v>0.32290000000000002</v>
      </c>
      <c r="U107">
        <v>6.3299999999999995E-2</v>
      </c>
      <c r="V107">
        <v>0.30320000000000003</v>
      </c>
      <c r="W107">
        <v>0.33439999999999998</v>
      </c>
      <c r="X107">
        <v>0.3553</v>
      </c>
      <c r="Y107">
        <v>0.32819999999999999</v>
      </c>
      <c r="AC107" t="s">
        <v>13</v>
      </c>
      <c r="AD107">
        <v>6.4199999999999993E-2</v>
      </c>
      <c r="AE107">
        <v>0.28560000000000002</v>
      </c>
      <c r="AF107">
        <v>0.30280000000000001</v>
      </c>
      <c r="AG107">
        <v>0.30120000000000002</v>
      </c>
      <c r="AH107">
        <v>0.28870000000000001</v>
      </c>
      <c r="AI107">
        <v>0.1255</v>
      </c>
      <c r="AJ107">
        <v>0.31419999999999998</v>
      </c>
      <c r="AK107">
        <v>0.38109999999999999</v>
      </c>
      <c r="AL107">
        <v>0.31850000000000001</v>
      </c>
      <c r="AM107">
        <v>0.34670000000000001</v>
      </c>
    </row>
    <row r="108" spans="1:40">
      <c r="A108" t="s">
        <v>14</v>
      </c>
      <c r="B108">
        <v>0.3049</v>
      </c>
      <c r="C108">
        <v>0.32550000000000001</v>
      </c>
      <c r="D108" s="15">
        <v>0.3165</v>
      </c>
      <c r="E108" s="15">
        <v>0.31240000000000001</v>
      </c>
      <c r="F108">
        <v>0.3201</v>
      </c>
      <c r="G108">
        <v>0.33</v>
      </c>
      <c r="H108">
        <v>0.33</v>
      </c>
      <c r="I108">
        <v>0.31409999999999999</v>
      </c>
      <c r="J108">
        <v>0.31669999999999998</v>
      </c>
      <c r="K108">
        <v>0.31219999999999998</v>
      </c>
      <c r="O108" t="s">
        <v>14</v>
      </c>
      <c r="P108">
        <v>0.30509999999999998</v>
      </c>
      <c r="Q108">
        <v>0.3085</v>
      </c>
      <c r="R108">
        <v>0.3004</v>
      </c>
      <c r="S108">
        <v>0.34510000000000002</v>
      </c>
      <c r="T108">
        <v>0.29780000000000001</v>
      </c>
      <c r="U108">
        <v>0.30780000000000002</v>
      </c>
      <c r="V108">
        <v>0.33810000000000001</v>
      </c>
      <c r="W108">
        <v>0.31230000000000002</v>
      </c>
      <c r="X108">
        <v>0.33700000000000002</v>
      </c>
      <c r="Y108">
        <v>0.33129999999999998</v>
      </c>
      <c r="AC108" t="s">
        <v>14</v>
      </c>
      <c r="AD108">
        <v>0.31130000000000002</v>
      </c>
      <c r="AE108">
        <v>0.32050000000000001</v>
      </c>
      <c r="AF108">
        <v>0.3034</v>
      </c>
      <c r="AG108">
        <v>0.27589999999999998</v>
      </c>
      <c r="AH108">
        <v>0.30220000000000002</v>
      </c>
      <c r="AI108">
        <v>0.2898</v>
      </c>
      <c r="AJ108">
        <v>0.30099999999999999</v>
      </c>
      <c r="AK108">
        <v>0.30690000000000001</v>
      </c>
      <c r="AL108">
        <v>0.31080000000000002</v>
      </c>
      <c r="AM108">
        <v>0.28549999999999998</v>
      </c>
    </row>
    <row r="109" spans="1:40">
      <c r="A109" t="s">
        <v>15</v>
      </c>
      <c r="B109">
        <v>0.31230000000000002</v>
      </c>
      <c r="C109">
        <v>0.33289999999999997</v>
      </c>
      <c r="D109" s="15">
        <v>0.33169999999999999</v>
      </c>
      <c r="E109" s="15">
        <v>0.31740000000000002</v>
      </c>
      <c r="F109">
        <v>0.32019999999999998</v>
      </c>
      <c r="G109">
        <v>0.31319999999999998</v>
      </c>
      <c r="H109">
        <v>0.30740000000000001</v>
      </c>
      <c r="I109">
        <v>0.31459999999999999</v>
      </c>
      <c r="J109">
        <v>0.29849999999999999</v>
      </c>
      <c r="K109">
        <v>0.30320000000000003</v>
      </c>
      <c r="O109" t="s">
        <v>15</v>
      </c>
      <c r="P109">
        <v>0.36649999999999999</v>
      </c>
      <c r="Q109">
        <v>0.30980000000000002</v>
      </c>
      <c r="R109">
        <v>0.31169999999999998</v>
      </c>
      <c r="S109">
        <v>0.33739999999999998</v>
      </c>
      <c r="T109">
        <v>0.34920000000000001</v>
      </c>
      <c r="U109">
        <v>0.32900000000000001</v>
      </c>
      <c r="V109">
        <v>0.3085</v>
      </c>
      <c r="W109">
        <v>0.30330000000000001</v>
      </c>
      <c r="X109">
        <v>0.35460000000000003</v>
      </c>
      <c r="Y109">
        <v>0.31680000000000003</v>
      </c>
      <c r="AC109" t="s">
        <v>15</v>
      </c>
      <c r="AD109">
        <v>0.32019999999999998</v>
      </c>
      <c r="AE109">
        <v>0.27810000000000001</v>
      </c>
      <c r="AF109">
        <v>0.26929999999999998</v>
      </c>
      <c r="AG109">
        <v>0.29599999999999999</v>
      </c>
      <c r="AH109">
        <v>0.28720000000000001</v>
      </c>
      <c r="AI109">
        <v>0.31869999999999998</v>
      </c>
      <c r="AJ109">
        <v>0.28810000000000002</v>
      </c>
      <c r="AK109">
        <v>0.28050000000000003</v>
      </c>
      <c r="AL109">
        <v>0.28910000000000002</v>
      </c>
      <c r="AM109">
        <v>0.27729999999999999</v>
      </c>
    </row>
    <row r="110" spans="1:40">
      <c r="A110" t="s">
        <v>16</v>
      </c>
      <c r="B110">
        <v>0.29110000000000003</v>
      </c>
      <c r="C110">
        <v>0.33029999999999998</v>
      </c>
      <c r="D110" s="15">
        <v>0.30790000000000001</v>
      </c>
      <c r="E110" s="15">
        <v>0.32940000000000003</v>
      </c>
      <c r="F110">
        <v>0.3165</v>
      </c>
      <c r="G110">
        <v>0.33579999999999999</v>
      </c>
      <c r="H110">
        <v>0.33550000000000002</v>
      </c>
      <c r="I110">
        <v>0.30109999999999998</v>
      </c>
      <c r="J110">
        <v>0.38450000000000001</v>
      </c>
      <c r="K110">
        <v>0.3034</v>
      </c>
      <c r="O110" t="s">
        <v>16</v>
      </c>
      <c r="P110">
        <v>0.35610000000000003</v>
      </c>
      <c r="Q110">
        <v>0.31330000000000002</v>
      </c>
      <c r="R110">
        <v>0.30459999999999998</v>
      </c>
      <c r="S110">
        <v>0.30209999999999998</v>
      </c>
      <c r="T110">
        <v>0.29039999999999999</v>
      </c>
      <c r="U110">
        <v>0.34639999999999999</v>
      </c>
      <c r="V110">
        <v>0.30740000000000001</v>
      </c>
      <c r="W110">
        <v>0.27960000000000002</v>
      </c>
      <c r="X110">
        <v>0.3246</v>
      </c>
      <c r="Y110">
        <v>0.37759999999999999</v>
      </c>
      <c r="AC110" t="s">
        <v>16</v>
      </c>
      <c r="AD110">
        <v>0.2918</v>
      </c>
      <c r="AE110">
        <v>0.25750000000000001</v>
      </c>
      <c r="AF110">
        <v>0.29260000000000003</v>
      </c>
      <c r="AG110">
        <v>0.28549999999999998</v>
      </c>
      <c r="AH110">
        <v>0.34050000000000002</v>
      </c>
      <c r="AI110">
        <v>0.31330000000000002</v>
      </c>
      <c r="AJ110">
        <v>0.32240000000000002</v>
      </c>
      <c r="AK110">
        <v>0.28789999999999999</v>
      </c>
      <c r="AL110">
        <v>0.31019999999999998</v>
      </c>
      <c r="AM110">
        <v>0.29580000000000001</v>
      </c>
    </row>
    <row r="111" spans="1:40">
      <c r="A111" t="s">
        <v>17</v>
      </c>
      <c r="O111" t="s">
        <v>17</v>
      </c>
      <c r="AC111" t="s">
        <v>17</v>
      </c>
    </row>
    <row r="113" spans="1:34">
      <c r="A113" t="s">
        <v>6</v>
      </c>
      <c r="B113">
        <v>50</v>
      </c>
      <c r="C113">
        <v>10</v>
      </c>
      <c r="D113">
        <v>2</v>
      </c>
      <c r="E113">
        <v>0.4</v>
      </c>
      <c r="F113">
        <v>0.08</v>
      </c>
      <c r="O113" t="s">
        <v>6</v>
      </c>
      <c r="P113">
        <v>50</v>
      </c>
      <c r="Q113">
        <v>10</v>
      </c>
      <c r="R113">
        <v>2</v>
      </c>
      <c r="S113">
        <v>0.4</v>
      </c>
      <c r="T113">
        <v>0.08</v>
      </c>
      <c r="AC113" t="s">
        <v>6</v>
      </c>
      <c r="AD113">
        <v>50</v>
      </c>
      <c r="AE113">
        <v>10</v>
      </c>
      <c r="AF113">
        <v>2</v>
      </c>
      <c r="AG113">
        <v>0.4</v>
      </c>
      <c r="AH113">
        <v>0.08</v>
      </c>
    </row>
    <row r="114" spans="1:34">
      <c r="A114" t="s">
        <v>28</v>
      </c>
      <c r="B114">
        <v>5.6000000000000001E-2</v>
      </c>
      <c r="C114" s="15">
        <v>0.29089999999999999</v>
      </c>
      <c r="D114" s="15">
        <v>0.30990000000000001</v>
      </c>
      <c r="E114" s="15">
        <v>0.30170000000000002</v>
      </c>
      <c r="F114">
        <v>0.30230000000000001</v>
      </c>
      <c r="H114">
        <f>B114/$B$131*100</f>
        <v>17.571383746470033</v>
      </c>
      <c r="I114">
        <f>C114/$C$131*100</f>
        <v>90.982068390325253</v>
      </c>
      <c r="J114">
        <f>D114/$D$131*100</f>
        <v>97.167642140468217</v>
      </c>
      <c r="K114">
        <f>E114/$E$131*100</f>
        <v>92.451481103166515</v>
      </c>
      <c r="L114">
        <f>F114/$F$131*100</f>
        <v>93.216157878507573</v>
      </c>
      <c r="O114" t="s">
        <v>28</v>
      </c>
      <c r="P114">
        <v>5.4300000000000001E-2</v>
      </c>
      <c r="Q114">
        <v>0.31850000000000001</v>
      </c>
      <c r="R114">
        <v>0.3231</v>
      </c>
      <c r="S114">
        <v>0.34</v>
      </c>
      <c r="T114">
        <v>0.48139999999999999</v>
      </c>
      <c r="AC114" t="s">
        <v>28</v>
      </c>
      <c r="AD114">
        <v>6.8599999999999994E-2</v>
      </c>
      <c r="AE114">
        <v>0.308</v>
      </c>
      <c r="AF114">
        <v>0.28889999999999999</v>
      </c>
      <c r="AG114">
        <v>0.30120000000000002</v>
      </c>
      <c r="AH114">
        <v>0.31780000000000003</v>
      </c>
    </row>
    <row r="115" spans="1:34">
      <c r="B115">
        <v>6.6299999999999998E-2</v>
      </c>
      <c r="C115" s="15">
        <v>0.31780000000000003</v>
      </c>
      <c r="D115" s="15">
        <v>0.309</v>
      </c>
      <c r="E115" s="15">
        <v>0.31719999999999998</v>
      </c>
      <c r="F115">
        <v>0.32440000000000002</v>
      </c>
      <c r="H115">
        <f t="shared" ref="H115:H116" si="54">B115/$B$131*100</f>
        <v>20.803263256981488</v>
      </c>
      <c r="I115">
        <f t="shared" ref="I115:I116" si="55">C115/$C$131*100</f>
        <v>99.395329441201</v>
      </c>
      <c r="J115">
        <f t="shared" ref="J115:J116" si="56">D115/$D$131*100</f>
        <v>96.885451505016718</v>
      </c>
      <c r="K115">
        <f t="shared" ref="K115:K116" si="57">E115/$E$131*100</f>
        <v>97.201225740551592</v>
      </c>
      <c r="L115">
        <f t="shared" ref="L115:L116" si="58">F115/$F$131*100</f>
        <v>100.03083564600679</v>
      </c>
      <c r="P115">
        <v>5.8500000000000003E-2</v>
      </c>
      <c r="Q115">
        <v>0.28060000000000002</v>
      </c>
      <c r="R115">
        <v>0.30669999999999997</v>
      </c>
      <c r="S115">
        <v>0.36280000000000001</v>
      </c>
      <c r="T115">
        <v>0.33239999999999997</v>
      </c>
      <c r="AD115">
        <v>6.6900000000000001E-2</v>
      </c>
      <c r="AE115">
        <v>0.29360000000000003</v>
      </c>
      <c r="AF115">
        <v>0.30109999999999998</v>
      </c>
      <c r="AG115">
        <v>0.30220000000000002</v>
      </c>
      <c r="AH115">
        <v>0.3216</v>
      </c>
    </row>
    <row r="116" spans="1:34">
      <c r="B116">
        <v>7.1999999999999995E-2</v>
      </c>
      <c r="C116" s="15">
        <v>0.3296</v>
      </c>
      <c r="D116" s="15">
        <v>0.31419999999999998</v>
      </c>
      <c r="E116" s="15">
        <v>0.33050000000000002</v>
      </c>
      <c r="F116">
        <v>0.30199999999999999</v>
      </c>
      <c r="H116">
        <f t="shared" si="54"/>
        <v>22.591779102604328</v>
      </c>
      <c r="I116">
        <f t="shared" si="55"/>
        <v>103.08590492076731</v>
      </c>
      <c r="J116">
        <f t="shared" si="56"/>
        <v>98.515886287625406</v>
      </c>
      <c r="K116">
        <f t="shared" si="57"/>
        <v>101.27681307456588</v>
      </c>
      <c r="L116">
        <f t="shared" si="58"/>
        <v>93.123650940487195</v>
      </c>
      <c r="P116">
        <v>5.8400000000000001E-2</v>
      </c>
      <c r="Q116">
        <v>0.35360000000000003</v>
      </c>
      <c r="R116">
        <v>0.3367</v>
      </c>
      <c r="S116">
        <v>0.34250000000000003</v>
      </c>
      <c r="T116">
        <v>0.32290000000000002</v>
      </c>
      <c r="AD116">
        <v>6.4199999999999993E-2</v>
      </c>
      <c r="AE116">
        <v>0.28560000000000002</v>
      </c>
      <c r="AF116">
        <v>0.30280000000000001</v>
      </c>
      <c r="AG116">
        <v>0.30120000000000002</v>
      </c>
      <c r="AH116">
        <v>0.28870000000000001</v>
      </c>
    </row>
    <row r="117" spans="1:34">
      <c r="B117">
        <f>AVERAGE(B114:B116)</f>
        <v>6.4766666666666653E-2</v>
      </c>
      <c r="C117">
        <f t="shared" ref="C117:F117" si="59">AVERAGE(C114:C116)</f>
        <v>0.31276666666666669</v>
      </c>
      <c r="D117">
        <f t="shared" si="59"/>
        <v>0.31103333333333333</v>
      </c>
      <c r="E117">
        <f t="shared" si="59"/>
        <v>0.31646666666666667</v>
      </c>
      <c r="F117">
        <f t="shared" si="59"/>
        <v>0.30956666666666671</v>
      </c>
      <c r="P117">
        <f>AVERAGE(P114:P116)</f>
        <v>5.7066666666666675E-2</v>
      </c>
      <c r="Q117">
        <f t="shared" ref="Q117:T117" si="60">AVERAGE(Q114:Q116)</f>
        <v>0.31756666666666666</v>
      </c>
      <c r="R117">
        <f t="shared" si="60"/>
        <v>0.32216666666666666</v>
      </c>
      <c r="S117">
        <f t="shared" si="60"/>
        <v>0.34843333333333337</v>
      </c>
      <c r="T117">
        <f t="shared" si="60"/>
        <v>0.37890000000000001</v>
      </c>
      <c r="AD117">
        <f>AVERAGE(AD114:AD116)</f>
        <v>6.6566666666666663E-2</v>
      </c>
      <c r="AE117">
        <f t="shared" ref="AE117:AH117" si="61">AVERAGE(AE114:AE116)</f>
        <v>0.29573333333333335</v>
      </c>
      <c r="AF117">
        <f t="shared" si="61"/>
        <v>0.29760000000000003</v>
      </c>
      <c r="AG117">
        <f t="shared" si="61"/>
        <v>0.30153333333333338</v>
      </c>
      <c r="AH117">
        <f t="shared" si="61"/>
        <v>0.30936666666666662</v>
      </c>
    </row>
    <row r="118" spans="1:34">
      <c r="B118">
        <f>B117/B131*100</f>
        <v>20.322142035351948</v>
      </c>
      <c r="C118">
        <f t="shared" ref="C118:F118" si="62">C117/C131*100</f>
        <v>97.821100917431195</v>
      </c>
      <c r="D118">
        <f t="shared" si="62"/>
        <v>97.522993311036785</v>
      </c>
      <c r="E118">
        <f t="shared" si="62"/>
        <v>96.976506639427996</v>
      </c>
      <c r="F118">
        <f t="shared" si="62"/>
        <v>95.456881488333863</v>
      </c>
      <c r="P118">
        <f>P117/P131*100</f>
        <v>18.675684520562893</v>
      </c>
      <c r="Q118">
        <f t="shared" ref="Q118:T118" si="63">Q117/Q131*100</f>
        <v>96.760105626650414</v>
      </c>
      <c r="R118">
        <f t="shared" si="63"/>
        <v>103.10433112865371</v>
      </c>
      <c r="S118">
        <f t="shared" si="63"/>
        <v>106.31611065907241</v>
      </c>
      <c r="T118">
        <f t="shared" si="63"/>
        <v>119.15094339622642</v>
      </c>
      <c r="AD118">
        <f>AD117/AD131*100</f>
        <v>23.078701028545012</v>
      </c>
      <c r="AE118">
        <f t="shared" ref="AE118:AH118" si="64">AE117/AE131*100</f>
        <v>103.47562397947283</v>
      </c>
      <c r="AF118">
        <f t="shared" si="64"/>
        <v>96.010323690719446</v>
      </c>
      <c r="AG118">
        <f t="shared" si="64"/>
        <v>98.134085484920817</v>
      </c>
      <c r="AH118">
        <f t="shared" si="64"/>
        <v>101.82117388919363</v>
      </c>
    </row>
    <row r="120" spans="1:34">
      <c r="A120" t="s">
        <v>6</v>
      </c>
      <c r="B120">
        <v>50</v>
      </c>
      <c r="C120">
        <v>10</v>
      </c>
      <c r="D120">
        <v>2</v>
      </c>
      <c r="E120">
        <v>0.4</v>
      </c>
      <c r="F120">
        <v>0.08</v>
      </c>
      <c r="O120" t="s">
        <v>6</v>
      </c>
      <c r="P120">
        <v>50</v>
      </c>
      <c r="Q120">
        <v>10</v>
      </c>
      <c r="R120">
        <v>2</v>
      </c>
      <c r="S120">
        <v>0.4</v>
      </c>
      <c r="T120">
        <v>0.08</v>
      </c>
      <c r="AC120" t="s">
        <v>6</v>
      </c>
      <c r="AD120">
        <v>50</v>
      </c>
      <c r="AE120">
        <v>10</v>
      </c>
      <c r="AF120">
        <v>2</v>
      </c>
      <c r="AG120">
        <v>0.4</v>
      </c>
      <c r="AH120">
        <v>0.08</v>
      </c>
    </row>
    <row r="121" spans="1:34">
      <c r="A121" t="s">
        <v>24</v>
      </c>
      <c r="B121">
        <v>6.3700000000000007E-2</v>
      </c>
      <c r="C121">
        <v>0.32019999999999998</v>
      </c>
      <c r="D121">
        <v>0.31690000000000002</v>
      </c>
      <c r="E121">
        <v>0.34460000000000002</v>
      </c>
      <c r="F121">
        <v>0.31630000000000003</v>
      </c>
      <c r="H121">
        <f>B121/$B$131*100</f>
        <v>19.987449011609666</v>
      </c>
      <c r="I121">
        <f>C121/$C$131*100</f>
        <v>100.14595496246869</v>
      </c>
      <c r="J121">
        <f>D121/$D$131*100</f>
        <v>99.362458193979933</v>
      </c>
      <c r="K121">
        <f>E121/$E$131*100</f>
        <v>105.59754851889684</v>
      </c>
      <c r="L121">
        <f>F121/$F$131*100</f>
        <v>97.533148319457311</v>
      </c>
      <c r="O121" t="s">
        <v>24</v>
      </c>
      <c r="P121">
        <v>8.5000000000000006E-2</v>
      </c>
      <c r="Q121">
        <v>0.29149999999999998</v>
      </c>
      <c r="R121">
        <v>0.3276</v>
      </c>
      <c r="S121">
        <v>0.35630000000000001</v>
      </c>
      <c r="T121">
        <v>0.30909999999999999</v>
      </c>
      <c r="AC121" t="s">
        <v>24</v>
      </c>
      <c r="AD121">
        <v>9.9099999999999994E-2</v>
      </c>
      <c r="AE121">
        <v>0.29709999999999998</v>
      </c>
      <c r="AF121">
        <v>0.30640000000000001</v>
      </c>
      <c r="AG121">
        <v>0.33829999999999999</v>
      </c>
      <c r="AH121">
        <v>0.31929999999999997</v>
      </c>
    </row>
    <row r="122" spans="1:34">
      <c r="B122">
        <v>5.3900000000000003E-2</v>
      </c>
      <c r="C122">
        <v>0.32919999999999999</v>
      </c>
      <c r="D122">
        <v>0.32729999999999998</v>
      </c>
      <c r="E122">
        <v>0.33510000000000001</v>
      </c>
      <c r="F122">
        <v>0.31159999999999999</v>
      </c>
      <c r="H122">
        <f t="shared" ref="H122:H123" si="65">B122/$B$131*100</f>
        <v>16.91245685597741</v>
      </c>
      <c r="I122">
        <f t="shared" ref="I122:I123" si="66">C122/$C$131*100</f>
        <v>102.96080066722266</v>
      </c>
      <c r="J122">
        <f t="shared" ref="J122:J123" si="67">D122/$D$131*100</f>
        <v>102.62332775919731</v>
      </c>
      <c r="K122">
        <f t="shared" ref="K122:K123" si="68">E122/$E$131*100</f>
        <v>102.68641470888662</v>
      </c>
      <c r="L122">
        <f t="shared" ref="L122:L123" si="69">F122/$F$131*100</f>
        <v>96.083872957138453</v>
      </c>
      <c r="P122">
        <v>6.1800000000000001E-2</v>
      </c>
      <c r="Q122">
        <v>0.37140000000000001</v>
      </c>
      <c r="R122">
        <v>0.40310000000000001</v>
      </c>
      <c r="S122">
        <v>0.35709999999999997</v>
      </c>
      <c r="T122">
        <v>0.31619999999999998</v>
      </c>
      <c r="AD122">
        <v>0.1002</v>
      </c>
      <c r="AE122">
        <v>0.33019999999999999</v>
      </c>
      <c r="AF122">
        <v>0.29649999999999999</v>
      </c>
      <c r="AG122">
        <v>0.33560000000000001</v>
      </c>
      <c r="AH122">
        <v>0.30959999999999999</v>
      </c>
    </row>
    <row r="123" spans="1:34">
      <c r="B123">
        <v>6.8000000000000005E-2</v>
      </c>
      <c r="C123">
        <v>0.31730000000000003</v>
      </c>
      <c r="D123">
        <v>0.35570000000000002</v>
      </c>
      <c r="E123">
        <v>0.37640000000000001</v>
      </c>
      <c r="F123">
        <v>0.32169999999999999</v>
      </c>
      <c r="H123">
        <f t="shared" si="65"/>
        <v>21.336680263570759</v>
      </c>
      <c r="I123">
        <f t="shared" si="66"/>
        <v>99.238949124270221</v>
      </c>
      <c r="J123">
        <f t="shared" si="67"/>
        <v>111.52801003344482</v>
      </c>
      <c r="K123">
        <f t="shared" si="68"/>
        <v>115.34218590398366</v>
      </c>
      <c r="L123">
        <f t="shared" si="69"/>
        <v>99.198273203823632</v>
      </c>
      <c r="P123">
        <v>6.3299999999999995E-2</v>
      </c>
      <c r="Q123">
        <v>0.30320000000000003</v>
      </c>
      <c r="R123">
        <v>0.33439999999999998</v>
      </c>
      <c r="S123">
        <v>0.3553</v>
      </c>
      <c r="T123">
        <v>0.32819999999999999</v>
      </c>
      <c r="AD123">
        <v>0.1255</v>
      </c>
      <c r="AE123">
        <v>0.31419999999999998</v>
      </c>
      <c r="AF123">
        <v>0.38109999999999999</v>
      </c>
      <c r="AG123">
        <v>0.31850000000000001</v>
      </c>
      <c r="AH123">
        <v>0.34670000000000001</v>
      </c>
    </row>
    <row r="124" spans="1:34">
      <c r="B124">
        <f>AVERAGE(B121:B123)</f>
        <v>6.1866666666666674E-2</v>
      </c>
      <c r="C124">
        <f t="shared" ref="C124:F124" si="70">AVERAGE(C121:C123)</f>
        <v>0.32223333333333332</v>
      </c>
      <c r="D124">
        <f t="shared" si="70"/>
        <v>0.33329999999999999</v>
      </c>
      <c r="E124">
        <f t="shared" si="70"/>
        <v>0.35203333333333336</v>
      </c>
      <c r="F124">
        <f t="shared" si="70"/>
        <v>0.31653333333333333</v>
      </c>
      <c r="P124">
        <f>AVERAGE(P121:P123)</f>
        <v>7.0033333333333336E-2</v>
      </c>
      <c r="Q124">
        <f t="shared" ref="Q124:T124" si="71">AVERAGE(Q121:Q123)</f>
        <v>0.32203333333333334</v>
      </c>
      <c r="R124">
        <f t="shared" si="71"/>
        <v>0.35503333333333331</v>
      </c>
      <c r="S124">
        <f t="shared" si="71"/>
        <v>0.35623333333333335</v>
      </c>
      <c r="T124">
        <f t="shared" si="71"/>
        <v>0.31783333333333336</v>
      </c>
      <c r="AD124">
        <f>AVERAGE(AD121:AD123)</f>
        <v>0.10826666666666666</v>
      </c>
      <c r="AE124">
        <f t="shared" ref="AE124:AH124" si="72">AVERAGE(AE121:AE123)</f>
        <v>0.31383333333333335</v>
      </c>
      <c r="AF124">
        <f t="shared" si="72"/>
        <v>0.32800000000000001</v>
      </c>
      <c r="AG124">
        <f t="shared" si="72"/>
        <v>0.33079999999999998</v>
      </c>
      <c r="AH124">
        <f t="shared" si="72"/>
        <v>0.32519999999999999</v>
      </c>
    </row>
    <row r="125" spans="1:34">
      <c r="B125">
        <f>B124/B131*100</f>
        <v>19.412195377052612</v>
      </c>
      <c r="C125">
        <f t="shared" ref="C125:F125" si="73">C124/C131*100</f>
        <v>100.78190158465385</v>
      </c>
      <c r="D125">
        <f t="shared" si="73"/>
        <v>104.50459866220736</v>
      </c>
      <c r="E125">
        <f t="shared" si="73"/>
        <v>107.8753830439224</v>
      </c>
      <c r="F125">
        <f t="shared" si="73"/>
        <v>97.605098160139789</v>
      </c>
      <c r="P125">
        <f>P124/P131*100</f>
        <v>22.919166575760883</v>
      </c>
      <c r="Q125">
        <f t="shared" ref="Q125:T125" si="74">Q124/Q131*100</f>
        <v>98.121064391631123</v>
      </c>
      <c r="R125">
        <f t="shared" si="74"/>
        <v>113.62278643055259</v>
      </c>
      <c r="S125">
        <f t="shared" si="74"/>
        <v>108.6960943856794</v>
      </c>
      <c r="T125">
        <f t="shared" si="74"/>
        <v>99.94758909853249</v>
      </c>
      <c r="AD125">
        <f>AD124/AD131*100</f>
        <v>37.536114642320584</v>
      </c>
      <c r="AE125">
        <f t="shared" ref="AE125:AH125" si="75">AE124/AE131*100</f>
        <v>109.80872404945184</v>
      </c>
      <c r="AF125">
        <f t="shared" si="75"/>
        <v>105.81782987418002</v>
      </c>
      <c r="AG125">
        <f t="shared" si="75"/>
        <v>107.65892818398784</v>
      </c>
      <c r="AH125">
        <f t="shared" si="75"/>
        <v>107.03236423477782</v>
      </c>
    </row>
    <row r="127" spans="1:34">
      <c r="A127" t="s">
        <v>23</v>
      </c>
      <c r="B127">
        <v>0.25</v>
      </c>
      <c r="C127">
        <v>0.05</v>
      </c>
      <c r="D127">
        <v>0.01</v>
      </c>
      <c r="E127">
        <v>2E-3</v>
      </c>
      <c r="F127">
        <v>4.0000000000000002E-4</v>
      </c>
      <c r="O127" t="s">
        <v>23</v>
      </c>
      <c r="P127">
        <v>0.25</v>
      </c>
      <c r="Q127">
        <v>0.05</v>
      </c>
      <c r="R127">
        <v>0.01</v>
      </c>
      <c r="S127">
        <v>2E-3</v>
      </c>
      <c r="T127">
        <v>4.0000000000000002E-4</v>
      </c>
      <c r="AC127" t="s">
        <v>23</v>
      </c>
      <c r="AD127">
        <v>0.25</v>
      </c>
      <c r="AE127">
        <v>0.05</v>
      </c>
      <c r="AF127">
        <v>0.01</v>
      </c>
      <c r="AG127">
        <v>2E-3</v>
      </c>
      <c r="AH127">
        <v>4.0000000000000002E-4</v>
      </c>
    </row>
    <row r="128" spans="1:34">
      <c r="A128" t="s">
        <v>22</v>
      </c>
      <c r="B128" s="15">
        <v>0.3165</v>
      </c>
      <c r="C128" s="15">
        <v>0.31240000000000001</v>
      </c>
      <c r="D128">
        <v>0.3201</v>
      </c>
      <c r="E128">
        <v>0.33</v>
      </c>
      <c r="F128">
        <v>0.33</v>
      </c>
      <c r="O128" t="s">
        <v>22</v>
      </c>
      <c r="P128">
        <v>0.3004</v>
      </c>
      <c r="Q128">
        <v>0.34510000000000002</v>
      </c>
      <c r="R128">
        <v>0.29780000000000001</v>
      </c>
      <c r="S128">
        <v>0.30780000000000002</v>
      </c>
      <c r="T128">
        <v>0.33810000000000001</v>
      </c>
      <c r="AC128" t="s">
        <v>22</v>
      </c>
      <c r="AD128">
        <v>0.3034</v>
      </c>
      <c r="AE128">
        <v>0.27589999999999998</v>
      </c>
      <c r="AF128">
        <v>0.30220000000000002</v>
      </c>
      <c r="AG128">
        <v>0.2898</v>
      </c>
      <c r="AH128">
        <v>0.30099999999999999</v>
      </c>
    </row>
    <row r="129" spans="1:42">
      <c r="B129" s="15">
        <v>0.33169999999999999</v>
      </c>
      <c r="C129" s="15">
        <v>0.31740000000000002</v>
      </c>
      <c r="D129">
        <v>0.32019999999999998</v>
      </c>
      <c r="E129">
        <v>0.31319999999999998</v>
      </c>
      <c r="F129">
        <v>0.30740000000000001</v>
      </c>
      <c r="P129">
        <v>0.31169999999999998</v>
      </c>
      <c r="Q129">
        <v>0.33739999999999998</v>
      </c>
      <c r="R129">
        <v>0.34920000000000001</v>
      </c>
      <c r="S129">
        <v>0.32900000000000001</v>
      </c>
      <c r="T129">
        <v>0.3085</v>
      </c>
      <c r="AD129">
        <v>0.26929999999999998</v>
      </c>
      <c r="AE129">
        <v>0.29599999999999999</v>
      </c>
      <c r="AF129">
        <v>0.28720000000000001</v>
      </c>
      <c r="AG129">
        <v>0.31869999999999998</v>
      </c>
      <c r="AH129">
        <v>0.28810000000000002</v>
      </c>
    </row>
    <row r="130" spans="1:42">
      <c r="B130" s="15">
        <v>0.30790000000000001</v>
      </c>
      <c r="C130" s="15">
        <v>0.32940000000000003</v>
      </c>
      <c r="D130">
        <v>0.3165</v>
      </c>
      <c r="E130">
        <v>0.33579999999999999</v>
      </c>
      <c r="F130">
        <v>0.33550000000000002</v>
      </c>
      <c r="P130">
        <v>0.30459999999999998</v>
      </c>
      <c r="Q130">
        <v>0.30209999999999998</v>
      </c>
      <c r="R130">
        <v>0.29039999999999999</v>
      </c>
      <c r="S130">
        <v>0.34639999999999999</v>
      </c>
      <c r="T130">
        <v>0.30740000000000001</v>
      </c>
      <c r="AD130">
        <v>0.29260000000000003</v>
      </c>
      <c r="AE130">
        <v>0.28549999999999998</v>
      </c>
      <c r="AF130">
        <v>0.34050000000000002</v>
      </c>
      <c r="AG130">
        <v>0.31330000000000002</v>
      </c>
      <c r="AH130">
        <v>0.32240000000000002</v>
      </c>
    </row>
    <row r="131" spans="1:42">
      <c r="B131">
        <f>AVERAGE(B128:B130)</f>
        <v>0.31869999999999998</v>
      </c>
      <c r="C131">
        <f t="shared" ref="C131:F131" si="76">AVERAGE(C128:C130)</f>
        <v>0.31973333333333337</v>
      </c>
      <c r="D131">
        <f t="shared" si="76"/>
        <v>0.31893333333333335</v>
      </c>
      <c r="E131">
        <f t="shared" si="76"/>
        <v>0.32633333333333331</v>
      </c>
      <c r="F131">
        <f t="shared" si="76"/>
        <v>0.32429999999999998</v>
      </c>
      <c r="P131">
        <f>AVERAGE(P128:P130)</f>
        <v>0.30556666666666665</v>
      </c>
      <c r="Q131">
        <f t="shared" ref="Q131:T131" si="77">AVERAGE(Q128:Q130)</f>
        <v>0.32819999999999999</v>
      </c>
      <c r="R131">
        <f t="shared" si="77"/>
        <v>0.31246666666666667</v>
      </c>
      <c r="S131">
        <f t="shared" si="77"/>
        <v>0.32773333333333338</v>
      </c>
      <c r="T131">
        <f t="shared" si="77"/>
        <v>0.318</v>
      </c>
      <c r="AD131">
        <f>AVERAGE(AD128:AD130)</f>
        <v>0.28843333333333332</v>
      </c>
      <c r="AE131">
        <f t="shared" ref="AE131:AH131" si="78">AVERAGE(AE128:AE130)</f>
        <v>0.2858</v>
      </c>
      <c r="AF131">
        <f t="shared" si="78"/>
        <v>0.30996666666666667</v>
      </c>
      <c r="AG131">
        <f t="shared" si="78"/>
        <v>0.30726666666666669</v>
      </c>
      <c r="AH131">
        <f t="shared" si="78"/>
        <v>0.30383333333333334</v>
      </c>
    </row>
    <row r="134" spans="1:42">
      <c r="A134" t="s">
        <v>6</v>
      </c>
      <c r="C134">
        <v>50</v>
      </c>
      <c r="D134">
        <v>10</v>
      </c>
      <c r="E134">
        <v>2</v>
      </c>
      <c r="F134">
        <v>0.4</v>
      </c>
      <c r="G134">
        <v>0.08</v>
      </c>
      <c r="H134">
        <v>50</v>
      </c>
      <c r="I134">
        <v>10</v>
      </c>
      <c r="J134">
        <v>2</v>
      </c>
      <c r="K134">
        <v>0.4</v>
      </c>
      <c r="L134">
        <v>0.08</v>
      </c>
    </row>
    <row r="135" spans="1:42">
      <c r="B135" s="1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3"/>
    </row>
    <row r="136" spans="1:42">
      <c r="B136" s="4"/>
      <c r="C136" s="14" t="s">
        <v>5</v>
      </c>
      <c r="D136" s="14" t="s">
        <v>5</v>
      </c>
      <c r="E136" s="14" t="s">
        <v>5</v>
      </c>
      <c r="F136" s="14" t="s">
        <v>5</v>
      </c>
      <c r="G136" s="14" t="s">
        <v>5</v>
      </c>
      <c r="H136" s="10" t="s">
        <v>15</v>
      </c>
      <c r="I136" s="10" t="s">
        <v>15</v>
      </c>
      <c r="J136" s="10" t="s">
        <v>15</v>
      </c>
      <c r="K136" s="10" t="s">
        <v>15</v>
      </c>
      <c r="L136" s="10" t="s">
        <v>15</v>
      </c>
      <c r="M136" s="6"/>
    </row>
    <row r="137" spans="1:42">
      <c r="B137" s="4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6"/>
    </row>
    <row r="138" spans="1:42">
      <c r="B138" s="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6"/>
    </row>
    <row r="139" spans="1:42">
      <c r="B139" s="4"/>
      <c r="C139" s="5" t="s">
        <v>20</v>
      </c>
      <c r="D139" s="5" t="s">
        <v>21</v>
      </c>
      <c r="E139" s="5" t="s">
        <v>22</v>
      </c>
      <c r="F139" s="10" t="s">
        <v>22</v>
      </c>
      <c r="G139" s="10" t="s">
        <v>22</v>
      </c>
      <c r="H139" s="10" t="s">
        <v>22</v>
      </c>
      <c r="I139" s="10" t="s">
        <v>22</v>
      </c>
      <c r="J139" s="10" t="s">
        <v>22</v>
      </c>
      <c r="K139" s="10"/>
      <c r="L139" s="10"/>
      <c r="M139" s="6"/>
    </row>
    <row r="140" spans="1:42">
      <c r="B140" s="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6"/>
    </row>
    <row r="141" spans="1:42">
      <c r="B141" s="4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6"/>
    </row>
    <row r="142" spans="1:42">
      <c r="B142" s="7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9"/>
    </row>
    <row r="144" spans="1:42">
      <c r="A144">
        <v>1</v>
      </c>
      <c r="B144">
        <v>2</v>
      </c>
      <c r="C144">
        <v>3</v>
      </c>
      <c r="D144">
        <v>4</v>
      </c>
      <c r="E144">
        <v>5</v>
      </c>
      <c r="F144">
        <v>6</v>
      </c>
      <c r="G144">
        <v>7</v>
      </c>
      <c r="H144">
        <v>8</v>
      </c>
      <c r="I144">
        <v>9</v>
      </c>
      <c r="J144">
        <v>10</v>
      </c>
      <c r="K144">
        <v>11</v>
      </c>
      <c r="L144">
        <v>12</v>
      </c>
      <c r="P144">
        <v>1</v>
      </c>
      <c r="Q144">
        <v>2</v>
      </c>
      <c r="R144">
        <v>3</v>
      </c>
      <c r="S144">
        <v>4</v>
      </c>
      <c r="T144">
        <v>5</v>
      </c>
      <c r="U144">
        <v>6</v>
      </c>
      <c r="V144">
        <v>7</v>
      </c>
      <c r="W144">
        <v>8</v>
      </c>
      <c r="X144">
        <v>9</v>
      </c>
      <c r="Y144">
        <v>10</v>
      </c>
      <c r="Z144">
        <v>11</v>
      </c>
      <c r="AA144">
        <v>12</v>
      </c>
      <c r="AE144">
        <v>1</v>
      </c>
      <c r="AF144">
        <v>2</v>
      </c>
      <c r="AG144">
        <v>3</v>
      </c>
      <c r="AH144">
        <v>4</v>
      </c>
      <c r="AI144">
        <v>5</v>
      </c>
      <c r="AJ144">
        <v>6</v>
      </c>
      <c r="AK144">
        <v>7</v>
      </c>
      <c r="AL144">
        <v>8</v>
      </c>
      <c r="AM144">
        <v>9</v>
      </c>
      <c r="AN144">
        <v>10</v>
      </c>
      <c r="AO144">
        <v>11</v>
      </c>
      <c r="AP144">
        <v>12</v>
      </c>
    </row>
    <row r="145" spans="1:42">
      <c r="A145" t="s">
        <v>11</v>
      </c>
      <c r="P145" t="s">
        <v>11</v>
      </c>
      <c r="AD145" t="s">
        <v>11</v>
      </c>
    </row>
    <row r="146" spans="1:42">
      <c r="A146" t="s">
        <v>12</v>
      </c>
      <c r="B146">
        <v>5.74E-2</v>
      </c>
      <c r="C146">
        <v>0.30230000000000001</v>
      </c>
      <c r="D146">
        <v>0.28199999999999997</v>
      </c>
      <c r="E146">
        <v>0.28899999999999998</v>
      </c>
      <c r="F146">
        <v>0.3664</v>
      </c>
      <c r="G146">
        <v>5.7500000000000002E-2</v>
      </c>
      <c r="H146">
        <v>0.28549999999999998</v>
      </c>
      <c r="I146">
        <v>0.41439999999999999</v>
      </c>
      <c r="J146">
        <v>0.32219999999999999</v>
      </c>
      <c r="K146">
        <v>0.3095</v>
      </c>
      <c r="P146" t="s">
        <v>12</v>
      </c>
      <c r="Q146">
        <v>5.04E-2</v>
      </c>
      <c r="R146">
        <v>0.3332</v>
      </c>
      <c r="S146">
        <v>0.2843</v>
      </c>
      <c r="T146">
        <v>0.27060000000000001</v>
      </c>
      <c r="U146">
        <v>0.28649999999999998</v>
      </c>
      <c r="V146">
        <v>9.7000000000000003E-2</v>
      </c>
      <c r="W146">
        <v>0.2979</v>
      </c>
      <c r="X146">
        <v>0.30759999999999998</v>
      </c>
      <c r="Y146">
        <v>0.30830000000000002</v>
      </c>
      <c r="Z146">
        <v>0.31340000000000001</v>
      </c>
      <c r="AD146" t="s">
        <v>12</v>
      </c>
      <c r="AE146" s="15">
        <v>0.246</v>
      </c>
      <c r="AF146" s="15">
        <v>0.12809999999999999</v>
      </c>
      <c r="AG146" s="15">
        <v>0.2888</v>
      </c>
      <c r="AH146" s="15">
        <v>0.30209999999999998</v>
      </c>
      <c r="AI146" s="15">
        <v>0.2994</v>
      </c>
      <c r="AJ146" s="15">
        <v>0.30399999999999999</v>
      </c>
      <c r="AK146" s="15">
        <v>6.8699999999999997E-2</v>
      </c>
      <c r="AL146" s="15">
        <v>0.29270000000000002</v>
      </c>
      <c r="AM146" s="15">
        <v>0.34139999999999998</v>
      </c>
      <c r="AN146">
        <v>0.31330000000000002</v>
      </c>
      <c r="AO146">
        <v>0.34899999999999998</v>
      </c>
      <c r="AP146">
        <v>5.3199999999999997E-2</v>
      </c>
    </row>
    <row r="147" spans="1:42">
      <c r="A147" t="s">
        <v>7</v>
      </c>
      <c r="B147">
        <v>6.1199999999999997E-2</v>
      </c>
      <c r="C147">
        <v>0.25109999999999999</v>
      </c>
      <c r="D147">
        <v>0.28129999999999999</v>
      </c>
      <c r="E147">
        <v>0.3019</v>
      </c>
      <c r="F147">
        <v>0.29549999999999998</v>
      </c>
      <c r="G147">
        <v>5.8400000000000001E-2</v>
      </c>
      <c r="H147">
        <v>0.27929999999999999</v>
      </c>
      <c r="I147">
        <v>0.29720000000000002</v>
      </c>
      <c r="J147">
        <v>0.41560000000000002</v>
      </c>
      <c r="K147">
        <v>0.35160000000000002</v>
      </c>
      <c r="P147" t="s">
        <v>7</v>
      </c>
      <c r="Q147">
        <v>5.3900000000000003E-2</v>
      </c>
      <c r="R147">
        <v>0.2984</v>
      </c>
      <c r="S147">
        <v>0.3387</v>
      </c>
      <c r="T147">
        <v>0.33200000000000002</v>
      </c>
      <c r="U147">
        <v>0.30099999999999999</v>
      </c>
      <c r="V147">
        <v>8.2199999999999995E-2</v>
      </c>
      <c r="W147">
        <v>0.30730000000000002</v>
      </c>
      <c r="X147">
        <v>0.32319999999999999</v>
      </c>
      <c r="Y147">
        <v>0.33560000000000001</v>
      </c>
      <c r="Z147">
        <v>0.31009999999999999</v>
      </c>
      <c r="AD147" t="s">
        <v>7</v>
      </c>
      <c r="AE147" s="15">
        <v>0.33300000000000002</v>
      </c>
      <c r="AF147" s="15">
        <v>0.12230000000000001</v>
      </c>
      <c r="AG147" s="15">
        <v>0.24859999999999999</v>
      </c>
      <c r="AH147" s="15">
        <v>0.29220000000000002</v>
      </c>
      <c r="AI147" s="15">
        <v>0.29099999999999998</v>
      </c>
      <c r="AJ147" s="15">
        <v>0.31869999999999998</v>
      </c>
      <c r="AK147" s="15">
        <v>7.3400000000000007E-2</v>
      </c>
      <c r="AL147" s="15">
        <v>0.32169999999999999</v>
      </c>
      <c r="AM147" s="15">
        <v>0.31159999999999999</v>
      </c>
      <c r="AN147">
        <v>0.31669999999999998</v>
      </c>
      <c r="AO147">
        <v>0.33679999999999999</v>
      </c>
      <c r="AP147">
        <v>5.9900000000000002E-2</v>
      </c>
    </row>
    <row r="148" spans="1:42">
      <c r="A148" t="s">
        <v>13</v>
      </c>
      <c r="B148">
        <v>6.4199999999999993E-2</v>
      </c>
      <c r="C148">
        <v>0.27379999999999999</v>
      </c>
      <c r="D148">
        <v>0.26619999999999999</v>
      </c>
      <c r="E148">
        <v>0.38250000000000001</v>
      </c>
      <c r="F148">
        <v>0.316</v>
      </c>
      <c r="G148">
        <v>6.6100000000000006E-2</v>
      </c>
      <c r="H148">
        <v>0.29970000000000002</v>
      </c>
      <c r="I148">
        <v>0.28160000000000002</v>
      </c>
      <c r="J148">
        <v>0.33100000000000002</v>
      </c>
      <c r="K148">
        <v>0.29199999999999998</v>
      </c>
      <c r="P148" t="s">
        <v>13</v>
      </c>
      <c r="Q148">
        <v>5.3999999999999999E-2</v>
      </c>
      <c r="R148">
        <v>0.33129999999999998</v>
      </c>
      <c r="S148">
        <v>0.33069999999999999</v>
      </c>
      <c r="T148">
        <v>0.34610000000000002</v>
      </c>
      <c r="U148">
        <v>0.3296</v>
      </c>
      <c r="V148">
        <v>0.1027</v>
      </c>
      <c r="W148">
        <v>0.30620000000000003</v>
      </c>
      <c r="X148">
        <v>0.33850000000000002</v>
      </c>
      <c r="Y148">
        <v>0.33250000000000002</v>
      </c>
      <c r="Z148">
        <v>0.3291</v>
      </c>
      <c r="AD148" t="s">
        <v>13</v>
      </c>
      <c r="AE148" s="15">
        <v>0.27450000000000002</v>
      </c>
      <c r="AF148" s="15">
        <v>0.107</v>
      </c>
      <c r="AG148" s="15">
        <v>0.2903</v>
      </c>
      <c r="AH148" s="15">
        <v>0.3226</v>
      </c>
      <c r="AI148" s="15">
        <v>0.33600000000000002</v>
      </c>
      <c r="AJ148" s="15">
        <v>0.30680000000000002</v>
      </c>
      <c r="AK148" s="15">
        <v>8.4400000000000003E-2</v>
      </c>
      <c r="AL148" s="15">
        <v>0.3458</v>
      </c>
      <c r="AM148" s="15">
        <v>0.31090000000000001</v>
      </c>
      <c r="AN148">
        <v>0.29930000000000001</v>
      </c>
      <c r="AO148">
        <v>0.3347</v>
      </c>
      <c r="AP148">
        <v>7.1199999999999999E-2</v>
      </c>
    </row>
    <row r="149" spans="1:42">
      <c r="A149" t="s">
        <v>14</v>
      </c>
      <c r="B149">
        <v>0.28710000000000002</v>
      </c>
      <c r="C149">
        <v>0.30740000000000001</v>
      </c>
      <c r="D149">
        <v>0.26590000000000003</v>
      </c>
      <c r="E149">
        <v>0.29060000000000002</v>
      </c>
      <c r="F149">
        <v>0.31330000000000002</v>
      </c>
      <c r="G149">
        <v>0.2944</v>
      </c>
      <c r="H149">
        <v>0.32340000000000002</v>
      </c>
      <c r="I149">
        <v>0.31469999999999998</v>
      </c>
      <c r="J149">
        <v>0.315</v>
      </c>
      <c r="K149">
        <v>0.29249999999999998</v>
      </c>
      <c r="P149" t="s">
        <v>14</v>
      </c>
      <c r="Q149">
        <v>0.35089999999999999</v>
      </c>
      <c r="R149">
        <v>0.29849999999999999</v>
      </c>
      <c r="S149">
        <v>0.29870000000000002</v>
      </c>
      <c r="T149">
        <v>0.30159999999999998</v>
      </c>
      <c r="U149">
        <v>0.31140000000000001</v>
      </c>
      <c r="V149">
        <v>0.3054</v>
      </c>
      <c r="W149">
        <v>0.30359999999999998</v>
      </c>
      <c r="X149">
        <v>0.31559999999999999</v>
      </c>
      <c r="Y149">
        <v>0.3095</v>
      </c>
      <c r="Z149">
        <v>0.29570000000000002</v>
      </c>
      <c r="AD149" t="s">
        <v>14</v>
      </c>
      <c r="AE149" s="15">
        <v>5.4399999999999997E-2</v>
      </c>
      <c r="AF149" s="15">
        <v>5.7099999999999998E-2</v>
      </c>
      <c r="AG149" s="15">
        <v>0.1144</v>
      </c>
      <c r="AH149" s="15">
        <v>0.2944</v>
      </c>
      <c r="AI149" s="15">
        <v>0.3009</v>
      </c>
      <c r="AJ149" s="15">
        <v>0.27900000000000003</v>
      </c>
      <c r="AK149" s="15">
        <v>0.29370000000000002</v>
      </c>
      <c r="AL149" s="15">
        <v>0.31109999999999999</v>
      </c>
      <c r="AM149" s="15">
        <v>0.30919999999999997</v>
      </c>
      <c r="AN149">
        <v>0.29139999999999999</v>
      </c>
      <c r="AO149">
        <v>0.31</v>
      </c>
      <c r="AP149">
        <v>0.28510000000000002</v>
      </c>
    </row>
    <row r="150" spans="1:42">
      <c r="A150" t="s">
        <v>15</v>
      </c>
      <c r="B150">
        <v>0.29670000000000002</v>
      </c>
      <c r="C150">
        <v>0.28029999999999999</v>
      </c>
      <c r="D150">
        <v>0.28560000000000002</v>
      </c>
      <c r="E150">
        <v>0.30230000000000001</v>
      </c>
      <c r="F150">
        <v>0.34079999999999999</v>
      </c>
      <c r="G150">
        <v>0.30459999999999998</v>
      </c>
      <c r="H150">
        <v>0.33029999999999998</v>
      </c>
      <c r="I150">
        <v>0.31119999999999998</v>
      </c>
      <c r="J150">
        <v>0.29509999999999997</v>
      </c>
      <c r="K150">
        <v>0.30740000000000001</v>
      </c>
      <c r="P150" t="s">
        <v>15</v>
      </c>
      <c r="Q150">
        <v>0.31809999999999999</v>
      </c>
      <c r="R150">
        <v>0.3196</v>
      </c>
      <c r="S150">
        <v>0.2994</v>
      </c>
      <c r="T150">
        <v>0.32690000000000002</v>
      </c>
      <c r="U150">
        <v>0.34749999999999998</v>
      </c>
      <c r="V150">
        <v>0.30730000000000002</v>
      </c>
      <c r="W150">
        <v>0.33460000000000001</v>
      </c>
      <c r="X150">
        <v>0.31580000000000003</v>
      </c>
      <c r="Y150">
        <v>0.33169999999999999</v>
      </c>
      <c r="Z150">
        <v>0.31769999999999998</v>
      </c>
      <c r="AD150" t="s">
        <v>15</v>
      </c>
      <c r="AE150" s="15">
        <v>5.9499999999999997E-2</v>
      </c>
      <c r="AF150" s="15">
        <v>6.5500000000000003E-2</v>
      </c>
      <c r="AG150" s="15">
        <v>7.1999999999999995E-2</v>
      </c>
      <c r="AH150" s="15">
        <v>0.3241</v>
      </c>
      <c r="AI150" s="15">
        <v>0.30620000000000003</v>
      </c>
      <c r="AJ150" s="15">
        <v>0.3921</v>
      </c>
      <c r="AK150" s="15">
        <v>0.31290000000000001</v>
      </c>
      <c r="AL150" s="15">
        <v>0.2918</v>
      </c>
      <c r="AM150" s="15">
        <v>0.30719999999999997</v>
      </c>
      <c r="AN150">
        <v>0.3044</v>
      </c>
      <c r="AO150">
        <v>0.29949999999999999</v>
      </c>
      <c r="AP150">
        <v>0.29270000000000002</v>
      </c>
    </row>
    <row r="151" spans="1:42">
      <c r="A151" t="s">
        <v>16</v>
      </c>
      <c r="B151">
        <v>0.28499999999999998</v>
      </c>
      <c r="C151">
        <v>0.2843</v>
      </c>
      <c r="D151">
        <v>0.38690000000000002</v>
      </c>
      <c r="E151">
        <v>0.32590000000000002</v>
      </c>
      <c r="F151">
        <v>0.26240000000000002</v>
      </c>
      <c r="G151">
        <v>0.33729999999999999</v>
      </c>
      <c r="H151">
        <v>0.25629999999999997</v>
      </c>
      <c r="I151">
        <v>0.36180000000000001</v>
      </c>
      <c r="J151">
        <v>0.31130000000000002</v>
      </c>
      <c r="K151">
        <v>0.3992</v>
      </c>
      <c r="P151" t="s">
        <v>16</v>
      </c>
      <c r="Q151">
        <v>0.41970000000000002</v>
      </c>
      <c r="R151">
        <v>0.3226</v>
      </c>
      <c r="S151">
        <v>0.32019999999999998</v>
      </c>
      <c r="T151">
        <v>0.31530000000000002</v>
      </c>
      <c r="U151">
        <v>0.30349999999999999</v>
      </c>
      <c r="V151">
        <v>0.31669999999999998</v>
      </c>
      <c r="W151">
        <v>0.31490000000000001</v>
      </c>
      <c r="X151">
        <v>0.32879999999999998</v>
      </c>
      <c r="Y151">
        <v>0.3518</v>
      </c>
      <c r="Z151">
        <v>0.31290000000000001</v>
      </c>
      <c r="AD151" t="s">
        <v>16</v>
      </c>
      <c r="AE151" s="15">
        <v>5.1799999999999999E-2</v>
      </c>
      <c r="AF151" s="15">
        <v>8.6400000000000005E-2</v>
      </c>
      <c r="AG151" s="15">
        <v>7.0800000000000002E-2</v>
      </c>
      <c r="AH151" s="15">
        <v>0.32300000000000001</v>
      </c>
      <c r="AI151" s="15">
        <v>0.31690000000000002</v>
      </c>
      <c r="AJ151" s="15">
        <v>0.29530000000000001</v>
      </c>
      <c r="AK151" s="15">
        <v>0.29609999999999997</v>
      </c>
      <c r="AL151" s="15">
        <v>0.29330000000000001</v>
      </c>
      <c r="AM151" s="15">
        <v>0.28149999999999997</v>
      </c>
      <c r="AN151">
        <v>0.30159999999999998</v>
      </c>
      <c r="AO151">
        <v>0.30009999999999998</v>
      </c>
      <c r="AP151">
        <v>0.3029</v>
      </c>
    </row>
    <row r="152" spans="1:42">
      <c r="A152" t="s">
        <v>17</v>
      </c>
      <c r="P152" t="s">
        <v>17</v>
      </c>
      <c r="AD152" t="s">
        <v>17</v>
      </c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</row>
    <row r="154" spans="1:42">
      <c r="A154" t="s">
        <v>6</v>
      </c>
      <c r="B154">
        <v>50</v>
      </c>
      <c r="C154">
        <v>10</v>
      </c>
      <c r="D154">
        <v>2</v>
      </c>
      <c r="E154">
        <v>0.4</v>
      </c>
      <c r="F154">
        <v>0.08</v>
      </c>
      <c r="P154" t="s">
        <v>6</v>
      </c>
      <c r="Q154">
        <v>50</v>
      </c>
      <c r="R154">
        <v>10</v>
      </c>
      <c r="S154">
        <v>2</v>
      </c>
      <c r="T154">
        <v>0.4</v>
      </c>
      <c r="U154">
        <v>0.08</v>
      </c>
      <c r="AD154" t="s">
        <v>6</v>
      </c>
      <c r="AE154">
        <v>50</v>
      </c>
      <c r="AF154">
        <v>10</v>
      </c>
      <c r="AG154">
        <v>2</v>
      </c>
      <c r="AH154">
        <v>0.4</v>
      </c>
      <c r="AI154">
        <v>0.08</v>
      </c>
    </row>
    <row r="155" spans="1:42">
      <c r="A155" t="s">
        <v>5</v>
      </c>
      <c r="B155">
        <v>5.74E-2</v>
      </c>
      <c r="C155">
        <v>0.30230000000000001</v>
      </c>
      <c r="D155">
        <v>0.28199999999999997</v>
      </c>
      <c r="E155">
        <v>0.28899999999999998</v>
      </c>
      <c r="F155">
        <v>0.3664</v>
      </c>
      <c r="H155">
        <f>B155/$B$39*100</f>
        <v>17.408006469874646</v>
      </c>
      <c r="I155">
        <f>C155/$C$39*100</f>
        <v>96.994652406417103</v>
      </c>
      <c r="J155">
        <f>D155/$D$39*100</f>
        <v>93.906093906093886</v>
      </c>
      <c r="K155">
        <f>E155/$E$39*100</f>
        <v>85.926660059464808</v>
      </c>
      <c r="L155">
        <f>F155/$F$39*100</f>
        <v>115.29263687853995</v>
      </c>
      <c r="P155" t="s">
        <v>5</v>
      </c>
      <c r="Q155">
        <v>5.04E-2</v>
      </c>
      <c r="R155">
        <v>0.3332</v>
      </c>
      <c r="S155">
        <v>0.2843</v>
      </c>
      <c r="T155">
        <v>0.27060000000000001</v>
      </c>
      <c r="U155">
        <v>0.28649999999999998</v>
      </c>
      <c r="W155">
        <f>Q155/$B$39*100</f>
        <v>15.28507885159725</v>
      </c>
      <c r="X155">
        <f>R155/$C$39*100</f>
        <v>106.90909090909089</v>
      </c>
      <c r="Y155">
        <f>S155/$D$39*100</f>
        <v>94.671994671994668</v>
      </c>
      <c r="Z155">
        <f>T155/$E$39*100</f>
        <v>80.455896927651153</v>
      </c>
      <c r="AA155">
        <f>U155/$F$39*100</f>
        <v>90.151038388923837</v>
      </c>
      <c r="AD155" t="s">
        <v>5</v>
      </c>
      <c r="AE155" s="15">
        <v>5.7099999999999998E-2</v>
      </c>
      <c r="AF155" s="15">
        <v>0.31440000000000001</v>
      </c>
      <c r="AG155" s="15">
        <v>0.2944</v>
      </c>
      <c r="AH155" s="15">
        <v>0.3009</v>
      </c>
      <c r="AI155" s="15">
        <v>0.27900000000000003</v>
      </c>
    </row>
    <row r="156" spans="1:42">
      <c r="B156">
        <v>6.1199999999999997E-2</v>
      </c>
      <c r="C156">
        <v>0.25109999999999999</v>
      </c>
      <c r="D156">
        <v>0.28129999999999999</v>
      </c>
      <c r="E156">
        <v>0.3019</v>
      </c>
      <c r="F156">
        <v>0.29549999999999998</v>
      </c>
      <c r="H156">
        <f t="shared" ref="H156:H157" si="79">B156/$B$39*100</f>
        <v>18.560452891225232</v>
      </c>
      <c r="I156">
        <f t="shared" ref="I156:I157" si="80">C156/$C$39*100</f>
        <v>80.566844919786078</v>
      </c>
      <c r="J156">
        <f>D156/$D$39*100</f>
        <v>93.67299367299367</v>
      </c>
      <c r="K156">
        <f t="shared" ref="K156:K157" si="81">E156/$E$39*100</f>
        <v>89.762140733399406</v>
      </c>
      <c r="L156">
        <f t="shared" ref="L156:L157" si="82">F156/$F$39*100</f>
        <v>92.983008181246049</v>
      </c>
      <c r="Q156">
        <v>5.3900000000000003E-2</v>
      </c>
      <c r="R156">
        <v>0.2984</v>
      </c>
      <c r="S156">
        <v>0.3387</v>
      </c>
      <c r="T156">
        <v>0.33200000000000002</v>
      </c>
      <c r="U156">
        <v>0.30099999999999999</v>
      </c>
      <c r="W156">
        <f t="shared" ref="W156:W157" si="83">Q156/$B$39*100</f>
        <v>16.346542660735949</v>
      </c>
      <c r="X156">
        <f t="shared" ref="X156:X157" si="84">R156/$C$39*100</f>
        <v>95.743315508021382</v>
      </c>
      <c r="Y156">
        <f>S156/$D$39*100</f>
        <v>112.78721278721278</v>
      </c>
      <c r="Z156">
        <f t="shared" ref="Z156:Z157" si="85">T156/$E$39*100</f>
        <v>98.711595639246781</v>
      </c>
      <c r="AA156">
        <f t="shared" ref="AA156:AA157" si="86">U156/$F$39*100</f>
        <v>94.713656387665196</v>
      </c>
      <c r="AE156" s="15">
        <v>6.5500000000000003E-2</v>
      </c>
      <c r="AF156" s="15">
        <v>0.27200000000000002</v>
      </c>
      <c r="AG156" s="15">
        <v>0.3241</v>
      </c>
      <c r="AH156" s="15">
        <v>0.30620000000000003</v>
      </c>
      <c r="AI156" s="15">
        <v>0.3921</v>
      </c>
    </row>
    <row r="157" spans="1:42">
      <c r="B157">
        <v>6.4199999999999993E-2</v>
      </c>
      <c r="C157">
        <v>0.27379999999999999</v>
      </c>
      <c r="D157">
        <v>0.26619999999999999</v>
      </c>
      <c r="E157">
        <v>0.38250000000000001</v>
      </c>
      <c r="F157">
        <v>0.316</v>
      </c>
      <c r="H157">
        <f t="shared" si="79"/>
        <v>19.470279013344115</v>
      </c>
      <c r="I157">
        <f t="shared" si="80"/>
        <v>87.850267379679124</v>
      </c>
      <c r="J157">
        <f>D157/$D$39*100</f>
        <v>88.644688644688642</v>
      </c>
      <c r="K157">
        <f t="shared" si="81"/>
        <v>113.72646184340934</v>
      </c>
      <c r="L157">
        <f t="shared" si="82"/>
        <v>99.433606041535555</v>
      </c>
      <c r="Q157">
        <v>5.3999999999999999E-2</v>
      </c>
      <c r="R157">
        <v>0.33129999999999998</v>
      </c>
      <c r="S157">
        <v>0.33069999999999999</v>
      </c>
      <c r="T157">
        <v>0.34610000000000002</v>
      </c>
      <c r="U157">
        <v>0.3296</v>
      </c>
      <c r="W157">
        <f t="shared" si="83"/>
        <v>16.376870198139912</v>
      </c>
      <c r="X157">
        <f t="shared" si="84"/>
        <v>106.29946524064169</v>
      </c>
      <c r="Y157">
        <f>S157/$D$39*100</f>
        <v>110.12321012321011</v>
      </c>
      <c r="Z157">
        <f t="shared" si="85"/>
        <v>102.90386521308228</v>
      </c>
      <c r="AA157">
        <f t="shared" si="86"/>
        <v>103.71302706104468</v>
      </c>
      <c r="AE157" s="15">
        <v>8.6400000000000005E-2</v>
      </c>
      <c r="AF157" s="15">
        <v>0.27079999999999999</v>
      </c>
      <c r="AG157" s="15">
        <v>0.32300000000000001</v>
      </c>
      <c r="AH157" s="15">
        <v>0.31690000000000002</v>
      </c>
      <c r="AI157" s="15">
        <v>0.29530000000000001</v>
      </c>
    </row>
    <row r="158" spans="1:42">
      <c r="B158">
        <f>AVERAGE(B155:B157)</f>
        <v>6.0933333333333332E-2</v>
      </c>
      <c r="C158">
        <f t="shared" ref="C158:F158" si="87">AVERAGE(C155:C157)</f>
        <v>0.27573333333333333</v>
      </c>
      <c r="D158">
        <f t="shared" si="87"/>
        <v>0.27649999999999997</v>
      </c>
      <c r="E158">
        <f t="shared" si="87"/>
        <v>0.32446666666666668</v>
      </c>
      <c r="F158">
        <f t="shared" si="87"/>
        <v>0.32596666666666668</v>
      </c>
      <c r="Q158">
        <f>AVERAGE(Q155:Q157)</f>
        <v>5.2766666666666663E-2</v>
      </c>
      <c r="R158">
        <f t="shared" ref="R158:U158" si="88">AVERAGE(R155:R157)</f>
        <v>0.32096666666666662</v>
      </c>
      <c r="S158">
        <f t="shared" si="88"/>
        <v>0.31790000000000002</v>
      </c>
      <c r="T158">
        <f t="shared" si="88"/>
        <v>0.31623333333333337</v>
      </c>
      <c r="U158">
        <f t="shared" si="88"/>
        <v>0.30569999999999997</v>
      </c>
      <c r="AE158">
        <f>AVERAGE(AE155:AE157)</f>
        <v>6.9666666666666668E-2</v>
      </c>
      <c r="AF158">
        <f t="shared" ref="AF158:AI158" si="89">AVERAGE(AF155:AF157)</f>
        <v>0.28573333333333334</v>
      </c>
      <c r="AG158">
        <f t="shared" si="89"/>
        <v>0.31383333333333335</v>
      </c>
      <c r="AH158">
        <f t="shared" si="89"/>
        <v>0.308</v>
      </c>
      <c r="AI158">
        <f t="shared" si="89"/>
        <v>0.32213333333333333</v>
      </c>
    </row>
    <row r="159" spans="1:42">
      <c r="B159">
        <f>B158/B172*100</f>
        <v>19.479965899403236</v>
      </c>
      <c r="C159">
        <f t="shared" ref="C159:F159" si="90">C158/C172*100</f>
        <v>90.030474531998252</v>
      </c>
      <c r="D159">
        <f t="shared" si="90"/>
        <v>90.507364975450059</v>
      </c>
      <c r="E159">
        <f t="shared" si="90"/>
        <v>103.96240521200471</v>
      </c>
      <c r="F159">
        <f t="shared" si="90"/>
        <v>107.46153846153848</v>
      </c>
      <c r="Q159">
        <f>Q158/Q172*100</f>
        <v>17.238375258630072</v>
      </c>
      <c r="R159">
        <f t="shared" ref="R159:U159" si="91">R158/R172*100</f>
        <v>102.02373384191563</v>
      </c>
      <c r="S159">
        <f t="shared" si="91"/>
        <v>99.096009975062344</v>
      </c>
      <c r="T159">
        <f t="shared" si="91"/>
        <v>102.07660856466538</v>
      </c>
      <c r="U159">
        <f t="shared" si="91"/>
        <v>96.222851746931042</v>
      </c>
      <c r="AE159">
        <f>AE158/AE172*100</f>
        <v>23.152763930430929</v>
      </c>
      <c r="AF159">
        <f t="shared" ref="AF159:AI159" si="92">AF158/AF172*100</f>
        <v>95.648292791787554</v>
      </c>
      <c r="AG159">
        <f t="shared" si="92"/>
        <v>104.85577458514312</v>
      </c>
      <c r="AH159">
        <f t="shared" si="92"/>
        <v>102.96411856474259</v>
      </c>
      <c r="AI159">
        <f t="shared" si="92"/>
        <v>106.24450307827618</v>
      </c>
    </row>
    <row r="162" spans="1:35">
      <c r="B162" s="15"/>
      <c r="C162" s="15"/>
      <c r="D162" s="15"/>
      <c r="E162" s="15"/>
      <c r="Q162" s="15"/>
      <c r="R162" s="15"/>
      <c r="S162" s="15"/>
      <c r="T162" s="15"/>
      <c r="AE162" s="15"/>
      <c r="AF162" s="15"/>
      <c r="AG162" s="15"/>
      <c r="AH162" s="15"/>
    </row>
    <row r="163" spans="1:35">
      <c r="B163" s="15"/>
      <c r="C163" s="15"/>
      <c r="D163" s="15"/>
      <c r="E163" s="15"/>
      <c r="Q163" s="15"/>
      <c r="R163" s="15"/>
      <c r="S163" s="15"/>
      <c r="T163" s="15"/>
      <c r="AE163" s="15"/>
      <c r="AF163" s="15"/>
      <c r="AG163" s="15"/>
      <c r="AH163" s="15"/>
    </row>
    <row r="164" spans="1:35">
      <c r="B164" s="15"/>
      <c r="C164" s="15"/>
      <c r="D164" s="15"/>
      <c r="E164" s="15"/>
      <c r="Q164" s="15"/>
      <c r="R164" s="15"/>
      <c r="S164" s="15"/>
      <c r="T164" s="15"/>
      <c r="AE164" s="15"/>
      <c r="AF164" s="15"/>
      <c r="AG164" s="15"/>
      <c r="AH164" s="15"/>
    </row>
    <row r="168" spans="1:35">
      <c r="A168" t="s">
        <v>23</v>
      </c>
      <c r="B168">
        <v>1</v>
      </c>
      <c r="C168">
        <v>0.2</v>
      </c>
      <c r="D168">
        <v>0.04</v>
      </c>
      <c r="E168">
        <v>8.0000000000000002E-3</v>
      </c>
      <c r="F168">
        <v>1.6000000000000001E-3</v>
      </c>
      <c r="G168">
        <v>3.2000000000000003E-4</v>
      </c>
      <c r="P168" t="s">
        <v>23</v>
      </c>
      <c r="Q168">
        <v>1</v>
      </c>
      <c r="R168">
        <v>0.2</v>
      </c>
      <c r="S168">
        <v>0.04</v>
      </c>
      <c r="T168">
        <v>8.0000000000000002E-3</v>
      </c>
      <c r="U168">
        <v>1.6000000000000001E-3</v>
      </c>
      <c r="AD168" t="s">
        <v>23</v>
      </c>
      <c r="AE168">
        <v>1</v>
      </c>
      <c r="AF168">
        <v>0.2</v>
      </c>
      <c r="AG168">
        <v>0.04</v>
      </c>
      <c r="AH168">
        <v>8.0000000000000002E-3</v>
      </c>
      <c r="AI168">
        <v>1.6000000000000001E-3</v>
      </c>
    </row>
    <row r="169" spans="1:35">
      <c r="A169" t="s">
        <v>22</v>
      </c>
      <c r="B169">
        <v>0.26590000000000003</v>
      </c>
      <c r="C169">
        <v>0.29060000000000002</v>
      </c>
      <c r="D169">
        <v>0.31330000000000002</v>
      </c>
      <c r="E169">
        <v>0.2944</v>
      </c>
      <c r="F169">
        <v>0.32340000000000002</v>
      </c>
      <c r="G169">
        <v>0.31469999999999998</v>
      </c>
      <c r="P169" t="s">
        <v>22</v>
      </c>
      <c r="Q169">
        <v>0.29870000000000002</v>
      </c>
      <c r="R169">
        <v>0.30159999999999998</v>
      </c>
      <c r="S169">
        <v>0.31140000000000001</v>
      </c>
      <c r="T169">
        <v>0.3054</v>
      </c>
      <c r="U169">
        <v>0.30359999999999998</v>
      </c>
      <c r="AD169" t="s">
        <v>22</v>
      </c>
      <c r="AE169" s="15">
        <v>0.29370000000000002</v>
      </c>
      <c r="AF169" s="15">
        <v>0.31109999999999999</v>
      </c>
      <c r="AG169" s="15">
        <v>0.30919999999999997</v>
      </c>
      <c r="AH169">
        <v>0.29139999999999999</v>
      </c>
      <c r="AI169">
        <v>0.31</v>
      </c>
    </row>
    <row r="170" spans="1:35">
      <c r="B170">
        <v>0.28560000000000002</v>
      </c>
      <c r="C170">
        <v>0.30230000000000001</v>
      </c>
      <c r="D170">
        <v>0.34079999999999999</v>
      </c>
      <c r="E170">
        <v>0.30459999999999998</v>
      </c>
      <c r="F170">
        <v>0.33029999999999998</v>
      </c>
      <c r="G170">
        <v>0.31119999999999998</v>
      </c>
      <c r="Q170">
        <v>0.2994</v>
      </c>
      <c r="R170">
        <v>0.32690000000000002</v>
      </c>
      <c r="S170">
        <v>0.34749999999999998</v>
      </c>
      <c r="T170">
        <v>0.30730000000000002</v>
      </c>
      <c r="U170">
        <v>0.33460000000000001</v>
      </c>
      <c r="AE170" s="15">
        <v>0.31290000000000001</v>
      </c>
      <c r="AF170" s="15">
        <v>0.2918</v>
      </c>
      <c r="AG170" s="15">
        <v>0.30719999999999997</v>
      </c>
      <c r="AH170">
        <v>0.3044</v>
      </c>
      <c r="AI170">
        <v>0.29949999999999999</v>
      </c>
    </row>
    <row r="171" spans="1:35">
      <c r="B171">
        <v>0.38690000000000002</v>
      </c>
      <c r="C171">
        <v>0.32590000000000002</v>
      </c>
      <c r="D171">
        <v>0.26240000000000002</v>
      </c>
      <c r="E171">
        <v>0.33729999999999999</v>
      </c>
      <c r="F171">
        <v>0.25629999999999997</v>
      </c>
      <c r="G171">
        <v>0.36180000000000001</v>
      </c>
      <c r="Q171">
        <v>0.32019999999999998</v>
      </c>
      <c r="R171">
        <v>0.31530000000000002</v>
      </c>
      <c r="S171">
        <v>0.30349999999999999</v>
      </c>
      <c r="T171">
        <v>0.31669999999999998</v>
      </c>
      <c r="U171">
        <v>0.31490000000000001</v>
      </c>
      <c r="AE171" s="15">
        <v>0.29609999999999997</v>
      </c>
      <c r="AF171" s="15">
        <v>0.29330000000000001</v>
      </c>
      <c r="AG171" s="15">
        <v>0.28149999999999997</v>
      </c>
      <c r="AH171">
        <v>0.30159999999999998</v>
      </c>
      <c r="AI171">
        <v>0.30009999999999998</v>
      </c>
    </row>
    <row r="172" spans="1:35">
      <c r="B172">
        <f>AVERAGE(B169:B171)</f>
        <v>0.31280000000000002</v>
      </c>
      <c r="C172">
        <f t="shared" ref="C172:G172" si="93">AVERAGE(C169:C171)</f>
        <v>0.30626666666666669</v>
      </c>
      <c r="D172">
        <f t="shared" si="93"/>
        <v>0.30550000000000005</v>
      </c>
      <c r="E172">
        <f t="shared" si="93"/>
        <v>0.31209999999999999</v>
      </c>
      <c r="F172">
        <f t="shared" si="93"/>
        <v>0.30333333333333329</v>
      </c>
      <c r="G172">
        <f t="shared" si="93"/>
        <v>0.32923333333333332</v>
      </c>
      <c r="Q172">
        <f>AVERAGE(Q169:Q171)</f>
        <v>0.30610000000000004</v>
      </c>
      <c r="R172">
        <f t="shared" ref="R172:U172" si="94">AVERAGE(R169:R171)</f>
        <v>0.31460000000000005</v>
      </c>
      <c r="S172">
        <f t="shared" si="94"/>
        <v>0.32080000000000003</v>
      </c>
      <c r="T172">
        <f t="shared" si="94"/>
        <v>0.30980000000000002</v>
      </c>
      <c r="U172">
        <f t="shared" si="94"/>
        <v>0.31770000000000004</v>
      </c>
      <c r="AE172">
        <f>AVERAGE(AE169:AE171)</f>
        <v>0.3009</v>
      </c>
      <c r="AF172">
        <f t="shared" ref="AF172:AI172" si="95">AVERAGE(AF169:AF171)</f>
        <v>0.29873333333333335</v>
      </c>
      <c r="AG172">
        <f t="shared" si="95"/>
        <v>0.29929999999999995</v>
      </c>
      <c r="AH172">
        <f t="shared" si="95"/>
        <v>0.29913333333333331</v>
      </c>
      <c r="AI172">
        <f t="shared" si="95"/>
        <v>0.30319999999999997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2CE4E-3CDB-734F-A30B-F5CDAA513D30}">
  <dimension ref="A1:M39"/>
  <sheetViews>
    <sheetView topLeftCell="A8" workbookViewId="0">
      <selection activeCell="I37" sqref="I37"/>
    </sheetView>
  </sheetViews>
  <sheetFormatPr baseColWidth="10" defaultRowHeight="16"/>
  <sheetData>
    <row r="1" spans="1:13">
      <c r="A1" t="s">
        <v>6</v>
      </c>
      <c r="C1">
        <v>50</v>
      </c>
      <c r="D1">
        <v>10</v>
      </c>
      <c r="E1">
        <v>2</v>
      </c>
      <c r="F1">
        <v>0.4</v>
      </c>
      <c r="G1">
        <v>0.08</v>
      </c>
      <c r="H1">
        <v>50</v>
      </c>
      <c r="I1">
        <v>10</v>
      </c>
      <c r="J1">
        <v>2</v>
      </c>
      <c r="K1">
        <v>0.4</v>
      </c>
      <c r="L1">
        <v>0.08</v>
      </c>
    </row>
    <row r="2" spans="1:13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spans="1:13">
      <c r="B3" s="4"/>
      <c r="C3" s="14" t="s">
        <v>3</v>
      </c>
      <c r="D3" s="14" t="s">
        <v>3</v>
      </c>
      <c r="E3" s="14" t="s">
        <v>3</v>
      </c>
      <c r="F3" s="14" t="s">
        <v>3</v>
      </c>
      <c r="G3" s="14" t="s">
        <v>3</v>
      </c>
      <c r="H3" s="10" t="s">
        <v>4</v>
      </c>
      <c r="I3" s="10" t="s">
        <v>4</v>
      </c>
      <c r="J3" s="10" t="s">
        <v>4</v>
      </c>
      <c r="K3" s="10" t="s">
        <v>4</v>
      </c>
      <c r="L3" s="10" t="s">
        <v>4</v>
      </c>
      <c r="M3" s="6"/>
    </row>
    <row r="4" spans="1:13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6"/>
    </row>
    <row r="5" spans="1:13"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6"/>
    </row>
    <row r="6" spans="1:13">
      <c r="B6" s="4"/>
      <c r="C6" s="5" t="s">
        <v>20</v>
      </c>
      <c r="D6" s="5" t="s">
        <v>21</v>
      </c>
      <c r="E6" s="5" t="s">
        <v>22</v>
      </c>
      <c r="F6" s="10" t="s">
        <v>22</v>
      </c>
      <c r="G6" s="10" t="s">
        <v>22</v>
      </c>
      <c r="H6" s="10" t="s">
        <v>22</v>
      </c>
      <c r="I6" s="10" t="s">
        <v>22</v>
      </c>
      <c r="J6" s="10"/>
      <c r="K6" s="10"/>
      <c r="L6" s="10"/>
      <c r="M6" s="6"/>
    </row>
    <row r="7" spans="1:13"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6"/>
    </row>
    <row r="8" spans="1:13"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6"/>
    </row>
    <row r="9" spans="1:13"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9"/>
    </row>
    <row r="12" spans="1:13">
      <c r="B12">
        <v>1</v>
      </c>
      <c r="C12">
        <v>2</v>
      </c>
      <c r="D12">
        <v>3</v>
      </c>
      <c r="E12">
        <v>4</v>
      </c>
      <c r="F12">
        <v>5</v>
      </c>
      <c r="G12">
        <v>6</v>
      </c>
      <c r="H12">
        <v>7</v>
      </c>
      <c r="I12">
        <v>8</v>
      </c>
      <c r="J12">
        <v>9</v>
      </c>
      <c r="K12">
        <v>10</v>
      </c>
      <c r="L12">
        <v>11</v>
      </c>
      <c r="M12">
        <v>12</v>
      </c>
    </row>
    <row r="13" spans="1:13">
      <c r="A13" t="s">
        <v>11</v>
      </c>
      <c r="B13" s="15"/>
      <c r="C13" s="15"/>
      <c r="D13" s="15"/>
      <c r="E13" s="15"/>
      <c r="F13" s="15"/>
      <c r="G13" s="15"/>
      <c r="H13" s="15"/>
      <c r="I13" s="15"/>
      <c r="J13" s="15"/>
    </row>
    <row r="14" spans="1:13">
      <c r="A14" t="s">
        <v>12</v>
      </c>
      <c r="B14" s="15"/>
      <c r="C14" s="15">
        <v>5.8700000000000002E-2</v>
      </c>
      <c r="D14" s="15">
        <v>0.317</v>
      </c>
      <c r="E14" s="15">
        <v>0.33310000000000001</v>
      </c>
      <c r="F14" s="15">
        <v>0.33479999999999999</v>
      </c>
      <c r="G14" s="15">
        <v>0.33439999999999998</v>
      </c>
      <c r="H14" s="15">
        <v>6.7100000000000007E-2</v>
      </c>
      <c r="I14" s="15">
        <v>0.33029999999999998</v>
      </c>
      <c r="J14" s="15">
        <v>0.36259999999999998</v>
      </c>
      <c r="K14">
        <v>0.33</v>
      </c>
      <c r="L14">
        <v>0.32169999999999999</v>
      </c>
    </row>
    <row r="15" spans="1:13">
      <c r="A15" t="s">
        <v>7</v>
      </c>
      <c r="B15" s="15"/>
      <c r="C15" s="15">
        <v>4.8599999999999997E-2</v>
      </c>
      <c r="D15" s="15">
        <v>0.3659</v>
      </c>
      <c r="E15" s="15">
        <v>0.3669</v>
      </c>
      <c r="F15" s="15">
        <v>0.3644</v>
      </c>
      <c r="G15" s="15">
        <v>0.374</v>
      </c>
      <c r="H15" s="15">
        <v>5.3800000000000001E-2</v>
      </c>
      <c r="I15" s="15">
        <v>0.36499999999999999</v>
      </c>
      <c r="J15" s="15">
        <v>0.37140000000000001</v>
      </c>
      <c r="K15">
        <v>0.37309999999999999</v>
      </c>
      <c r="L15">
        <v>0.34749999999999998</v>
      </c>
    </row>
    <row r="16" spans="1:13">
      <c r="A16" t="s">
        <v>13</v>
      </c>
      <c r="B16" s="15"/>
      <c r="C16" s="15">
        <v>5.21E-2</v>
      </c>
      <c r="D16" s="15">
        <v>0.36919999999999997</v>
      </c>
      <c r="E16" s="15">
        <v>0.40870000000000001</v>
      </c>
      <c r="F16" s="15">
        <v>0.36280000000000001</v>
      </c>
      <c r="G16" s="15">
        <v>0.38030000000000003</v>
      </c>
      <c r="H16" s="15">
        <v>5.3199999999999997E-2</v>
      </c>
      <c r="I16" s="15">
        <v>0.39050000000000001</v>
      </c>
      <c r="J16" s="15">
        <v>0.38500000000000001</v>
      </c>
      <c r="K16">
        <v>0.39329999999999998</v>
      </c>
      <c r="L16">
        <v>0.36299999999999999</v>
      </c>
    </row>
    <row r="17" spans="1:12">
      <c r="A17" t="s">
        <v>14</v>
      </c>
      <c r="B17" s="15"/>
      <c r="C17" s="15">
        <v>0.34560000000000002</v>
      </c>
      <c r="D17" s="15">
        <v>0.35780000000000001</v>
      </c>
      <c r="E17" s="15">
        <v>0.3679</v>
      </c>
      <c r="F17" s="15">
        <v>0.37719999999999998</v>
      </c>
      <c r="G17" s="15">
        <v>0.36699999999999999</v>
      </c>
      <c r="H17" s="15">
        <v>0.36159999999999998</v>
      </c>
      <c r="I17" s="15">
        <v>0.3745</v>
      </c>
      <c r="J17" s="15">
        <v>4.7399999999999998E-2</v>
      </c>
      <c r="K17">
        <v>4.6199999999999998E-2</v>
      </c>
      <c r="L17">
        <v>4.6699999999999998E-2</v>
      </c>
    </row>
    <row r="18" spans="1:12">
      <c r="A18" t="s">
        <v>15</v>
      </c>
      <c r="B18" s="15"/>
      <c r="C18" s="15">
        <v>0.3755</v>
      </c>
      <c r="D18" s="15">
        <v>0.34749999999999998</v>
      </c>
      <c r="E18" s="15">
        <v>0.37909999999999999</v>
      </c>
      <c r="F18" s="15">
        <v>0.36080000000000001</v>
      </c>
      <c r="G18" s="15">
        <v>0.40179999999999999</v>
      </c>
      <c r="H18" s="15">
        <v>0.39410000000000001</v>
      </c>
      <c r="I18" s="15">
        <v>0.35949999999999999</v>
      </c>
      <c r="J18" s="15">
        <v>5.0200000000000002E-2</v>
      </c>
      <c r="K18">
        <v>4.9299999999999997E-2</v>
      </c>
      <c r="L18">
        <v>5.1799999999999999E-2</v>
      </c>
    </row>
    <row r="19" spans="1:12">
      <c r="A19" t="s">
        <v>16</v>
      </c>
      <c r="B19" s="15"/>
      <c r="C19" s="15">
        <v>0.41839999999999999</v>
      </c>
      <c r="D19" s="15">
        <v>0.37280000000000002</v>
      </c>
      <c r="E19" s="15">
        <v>0.33739999999999998</v>
      </c>
      <c r="F19" s="15">
        <v>0.35749999999999998</v>
      </c>
      <c r="G19" s="15">
        <v>0.36730000000000002</v>
      </c>
      <c r="H19" s="15">
        <v>0.35880000000000001</v>
      </c>
      <c r="I19" s="15">
        <v>0.33810000000000001</v>
      </c>
      <c r="J19" s="15">
        <v>5.2600000000000001E-2</v>
      </c>
      <c r="K19" s="15">
        <v>5.3499999999999999E-2</v>
      </c>
      <c r="L19">
        <v>5.4399999999999997E-2</v>
      </c>
    </row>
    <row r="20" spans="1:12">
      <c r="A20" t="s">
        <v>17</v>
      </c>
    </row>
    <row r="21" spans="1:12">
      <c r="A21" t="s">
        <v>6</v>
      </c>
      <c r="B21">
        <v>50</v>
      </c>
      <c r="C21">
        <v>10</v>
      </c>
      <c r="D21">
        <v>2</v>
      </c>
      <c r="E21">
        <v>0.4</v>
      </c>
      <c r="F21">
        <v>0.08</v>
      </c>
    </row>
    <row r="22" spans="1:12">
      <c r="A22" t="s">
        <v>3</v>
      </c>
      <c r="B22" s="15">
        <v>5.8700000000000002E-2</v>
      </c>
      <c r="C22" s="15">
        <v>0.317</v>
      </c>
      <c r="D22" s="15">
        <v>0.33310000000000001</v>
      </c>
      <c r="E22" s="15">
        <v>0.33479999999999999</v>
      </c>
      <c r="F22" s="15">
        <v>0.33439999999999998</v>
      </c>
      <c r="H22">
        <f>B22/$B$39*100</f>
        <v>16.239395057174473</v>
      </c>
      <c r="I22">
        <f>C22/$C$39*100</f>
        <v>86.809675947056135</v>
      </c>
      <c r="J22">
        <f>D22/$D$39*100</f>
        <v>87.958806443094801</v>
      </c>
      <c r="K22">
        <f>E22/$E$39*100</f>
        <v>90.121130551816947</v>
      </c>
      <c r="L22">
        <f>F22/$F$39*100</f>
        <v>93.573360693965114</v>
      </c>
    </row>
    <row r="23" spans="1:12">
      <c r="B23" s="15">
        <v>4.8599999999999997E-2</v>
      </c>
      <c r="C23" s="15">
        <v>0.3659</v>
      </c>
      <c r="D23" s="15">
        <v>0.3669</v>
      </c>
      <c r="E23" s="15">
        <v>0.3644</v>
      </c>
      <c r="F23" s="15">
        <v>0.374</v>
      </c>
      <c r="H23">
        <f t="shared" ref="H23:H24" si="0">B23/$B$39*100</f>
        <v>13.445223164883807</v>
      </c>
      <c r="I23">
        <f t="shared" ref="I23:I24" si="1">C23/$C$39*100</f>
        <v>100.20082154267457</v>
      </c>
      <c r="J23">
        <f>D23/$D$39*100</f>
        <v>96.884077105888579</v>
      </c>
      <c r="K23">
        <f t="shared" ref="K23:K24" si="2">E23/$E$39*100</f>
        <v>98.088829071332441</v>
      </c>
      <c r="L23">
        <f t="shared" ref="L23:L24" si="3">F23/$F$39*100</f>
        <v>104.65441656561887</v>
      </c>
    </row>
    <row r="24" spans="1:12">
      <c r="B24" s="15">
        <v>5.21E-2</v>
      </c>
      <c r="C24" s="15">
        <v>0.36919999999999997</v>
      </c>
      <c r="D24" s="15">
        <v>0.40870000000000001</v>
      </c>
      <c r="E24" s="15">
        <v>0.36280000000000001</v>
      </c>
      <c r="F24" s="15">
        <v>0.38030000000000003</v>
      </c>
      <c r="H24">
        <f t="shared" si="0"/>
        <v>14.413500553301365</v>
      </c>
      <c r="I24">
        <f t="shared" si="1"/>
        <v>101.10451848471018</v>
      </c>
      <c r="J24">
        <f>D24/$D$39*100</f>
        <v>107.921837866385</v>
      </c>
      <c r="K24">
        <f t="shared" si="2"/>
        <v>97.658142664872145</v>
      </c>
      <c r="L24">
        <f t="shared" si="3"/>
        <v>106.41731181792744</v>
      </c>
    </row>
    <row r="25" spans="1:12">
      <c r="B25">
        <f>AVERAGE(B22:B24)</f>
        <v>5.3133333333333338E-2</v>
      </c>
      <c r="C25">
        <f t="shared" ref="C25:F25" si="4">AVERAGE(C22:C24)</f>
        <v>0.35070000000000001</v>
      </c>
      <c r="D25">
        <f t="shared" si="4"/>
        <v>0.36956666666666665</v>
      </c>
      <c r="E25">
        <f t="shared" si="4"/>
        <v>0.35400000000000004</v>
      </c>
      <c r="F25">
        <f t="shared" si="4"/>
        <v>0.3629</v>
      </c>
    </row>
    <row r="26" spans="1:12">
      <c r="B26">
        <f>B25/B39*100</f>
        <v>14.699372925119883</v>
      </c>
      <c r="C26">
        <f t="shared" ref="C26:F26" si="5">C25/C39*100</f>
        <v>96.038338658146969</v>
      </c>
      <c r="D26">
        <f t="shared" si="5"/>
        <v>97.588240471789462</v>
      </c>
      <c r="E26">
        <f t="shared" si="5"/>
        <v>95.289367429340516</v>
      </c>
      <c r="F26">
        <f t="shared" si="5"/>
        <v>101.54836302583715</v>
      </c>
    </row>
    <row r="28" spans="1:12">
      <c r="A28" t="s">
        <v>6</v>
      </c>
      <c r="B28">
        <v>50</v>
      </c>
      <c r="C28">
        <v>10</v>
      </c>
      <c r="D28">
        <v>2</v>
      </c>
      <c r="E28">
        <v>0.4</v>
      </c>
      <c r="F28">
        <v>0.08</v>
      </c>
    </row>
    <row r="29" spans="1:12">
      <c r="A29" t="s">
        <v>4</v>
      </c>
      <c r="B29" s="15">
        <v>6.7100000000000007E-2</v>
      </c>
      <c r="C29" s="15">
        <v>0.33029999999999998</v>
      </c>
      <c r="D29" s="15">
        <v>0.36259999999999998</v>
      </c>
      <c r="E29">
        <v>0.33</v>
      </c>
      <c r="F29">
        <v>0.32169999999999999</v>
      </c>
      <c r="H29">
        <f>B29/$C$39*100</f>
        <v>18.375171154723873</v>
      </c>
      <c r="I29">
        <f>C29/$D$39*100</f>
        <v>87.219434908898862</v>
      </c>
      <c r="J29">
        <f>D29/$E$39*100</f>
        <v>97.604306864064597</v>
      </c>
      <c r="K29">
        <f>E29/$F$39*100</f>
        <v>92.34213226378138</v>
      </c>
      <c r="L29" t="e">
        <f>F29/$G$39*100</f>
        <v>#DIV/0!</v>
      </c>
    </row>
    <row r="30" spans="1:12">
      <c r="B30" s="15">
        <v>5.3800000000000001E-2</v>
      </c>
      <c r="C30" s="15">
        <v>0.36499999999999999</v>
      </c>
      <c r="D30" s="15">
        <v>0.37140000000000001</v>
      </c>
      <c r="E30">
        <v>0.37309999999999999</v>
      </c>
      <c r="F30">
        <v>0.34749999999999998</v>
      </c>
      <c r="H30">
        <f>B30/$C$39*100</f>
        <v>14.732998630762209</v>
      </c>
      <c r="I30">
        <f t="shared" ref="I30:I31" si="6">C30/$D$39*100</f>
        <v>96.382360707684185</v>
      </c>
      <c r="J30">
        <f t="shared" ref="J30:J31" si="7">D30/$E$39*100</f>
        <v>99.97308209959624</v>
      </c>
      <c r="K30">
        <f t="shared" ref="K30:K31" si="8">E30/$F$39*100</f>
        <v>104.40257438671765</v>
      </c>
      <c r="L30" t="e">
        <f t="shared" ref="L30:L31" si="9">F30/$G$39*100</f>
        <v>#DIV/0!</v>
      </c>
    </row>
    <row r="31" spans="1:12">
      <c r="B31" s="15">
        <v>5.3199999999999997E-2</v>
      </c>
      <c r="C31" s="15">
        <v>0.39050000000000001</v>
      </c>
      <c r="D31" s="15">
        <v>0.38500000000000001</v>
      </c>
      <c r="E31">
        <v>0.39329999999999998</v>
      </c>
      <c r="F31">
        <v>0.36299999999999999</v>
      </c>
      <c r="H31">
        <f>B31/$C$39*100</f>
        <v>14.568690095846645</v>
      </c>
      <c r="I31">
        <f t="shared" si="6"/>
        <v>103.11592289411145</v>
      </c>
      <c r="J31">
        <f t="shared" si="7"/>
        <v>103.63391655450876</v>
      </c>
      <c r="K31">
        <f t="shared" si="8"/>
        <v>110.05503217983397</v>
      </c>
      <c r="L31" t="e">
        <f t="shared" si="9"/>
        <v>#DIV/0!</v>
      </c>
    </row>
    <row r="32" spans="1:12">
      <c r="B32">
        <f>AVERAGE(B29:B31)</f>
        <v>5.8033333333333333E-2</v>
      </c>
      <c r="C32">
        <f t="shared" ref="C32:F32" si="10">AVERAGE(C29:C31)</f>
        <v>0.36193333333333338</v>
      </c>
      <c r="D32">
        <f t="shared" si="10"/>
        <v>0.373</v>
      </c>
      <c r="E32">
        <f t="shared" si="10"/>
        <v>0.36546666666666666</v>
      </c>
      <c r="F32">
        <f t="shared" si="10"/>
        <v>0.34406666666666669</v>
      </c>
    </row>
    <row r="33" spans="1:7">
      <c r="B33">
        <f>B32/B39*100</f>
        <v>16.054961268904464</v>
      </c>
      <c r="C33">
        <f t="shared" ref="C33:F33" si="11">C32/C39*100</f>
        <v>99.114559561843933</v>
      </c>
      <c r="D33">
        <f t="shared" si="11"/>
        <v>98.494850805386861</v>
      </c>
      <c r="E33">
        <f t="shared" si="11"/>
        <v>98.375953342305962</v>
      </c>
      <c r="F33">
        <f t="shared" si="11"/>
        <v>96.278332245126393</v>
      </c>
    </row>
    <row r="35" spans="1:7">
      <c r="A35" t="s">
        <v>23</v>
      </c>
      <c r="B35">
        <v>1</v>
      </c>
      <c r="C35">
        <v>0.2</v>
      </c>
      <c r="D35">
        <v>0.04</v>
      </c>
      <c r="E35">
        <v>8.0000000000000002E-3</v>
      </c>
      <c r="F35">
        <v>1.6000000000000001E-3</v>
      </c>
    </row>
    <row r="36" spans="1:7">
      <c r="A36" t="s">
        <v>22</v>
      </c>
      <c r="B36" s="15">
        <v>0.3679</v>
      </c>
      <c r="C36" s="15">
        <v>0.37719999999999998</v>
      </c>
      <c r="D36" s="15">
        <v>0.36699999999999999</v>
      </c>
      <c r="E36" s="15">
        <v>0.36159999999999998</v>
      </c>
      <c r="F36" s="15">
        <v>0.3745</v>
      </c>
      <c r="G36" s="15"/>
    </row>
    <row r="37" spans="1:7">
      <c r="B37" s="15">
        <v>0.37909999999999999</v>
      </c>
      <c r="C37" s="15">
        <v>0.36080000000000001</v>
      </c>
      <c r="D37" s="15">
        <v>0.40179999999999999</v>
      </c>
      <c r="E37" s="15">
        <v>0.39410000000000001</v>
      </c>
      <c r="F37" s="15">
        <v>0.35949999999999999</v>
      </c>
      <c r="G37" s="15"/>
    </row>
    <row r="38" spans="1:7">
      <c r="B38" s="15">
        <v>0.33739999999999998</v>
      </c>
      <c r="C38" s="15">
        <v>0.35749999999999998</v>
      </c>
      <c r="D38" s="15">
        <v>0.36730000000000002</v>
      </c>
      <c r="E38" s="15">
        <v>0.35880000000000001</v>
      </c>
      <c r="F38" s="15">
        <v>0.33810000000000001</v>
      </c>
      <c r="G38" s="15"/>
    </row>
    <row r="39" spans="1:7">
      <c r="B39">
        <f>AVERAGE(B36:B38)</f>
        <v>0.36146666666666666</v>
      </c>
      <c r="C39">
        <f t="shared" ref="C39:F39" si="12">AVERAGE(C36:C38)</f>
        <v>0.36516666666666664</v>
      </c>
      <c r="D39">
        <f t="shared" si="12"/>
        <v>0.37869999999999998</v>
      </c>
      <c r="E39">
        <f t="shared" si="12"/>
        <v>0.3715</v>
      </c>
      <c r="F39">
        <f t="shared" si="12"/>
        <v>0.35736666666666667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B50E7-AC2D-8842-A63A-93ED514C837A}">
  <dimension ref="A1:X44"/>
  <sheetViews>
    <sheetView tabSelected="1" topLeftCell="A17" workbookViewId="0">
      <selection activeCell="B44" sqref="B44:V44"/>
    </sheetView>
  </sheetViews>
  <sheetFormatPr baseColWidth="10" defaultRowHeight="16"/>
  <sheetData>
    <row r="1" spans="2:14">
      <c r="B1" t="s">
        <v>6</v>
      </c>
      <c r="D1">
        <v>50</v>
      </c>
      <c r="E1">
        <v>10</v>
      </c>
      <c r="F1">
        <v>2</v>
      </c>
      <c r="G1">
        <v>0.4</v>
      </c>
      <c r="H1">
        <v>0.08</v>
      </c>
      <c r="I1">
        <v>50</v>
      </c>
      <c r="J1">
        <v>10</v>
      </c>
      <c r="K1">
        <v>2</v>
      </c>
      <c r="L1">
        <v>0.4</v>
      </c>
      <c r="M1">
        <v>0.08</v>
      </c>
    </row>
    <row r="2" spans="2:14"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spans="2:14">
      <c r="C3" s="4"/>
      <c r="D3" s="14" t="s">
        <v>3</v>
      </c>
      <c r="E3" s="14" t="s">
        <v>3</v>
      </c>
      <c r="F3" s="14" t="s">
        <v>3</v>
      </c>
      <c r="G3" s="14" t="s">
        <v>3</v>
      </c>
      <c r="H3" s="14" t="s">
        <v>3</v>
      </c>
      <c r="I3" s="10" t="s">
        <v>4</v>
      </c>
      <c r="J3" s="10" t="s">
        <v>4</v>
      </c>
      <c r="K3" s="10" t="s">
        <v>4</v>
      </c>
      <c r="L3" s="10" t="s">
        <v>4</v>
      </c>
      <c r="M3" s="10" t="s">
        <v>4</v>
      </c>
      <c r="N3" s="6"/>
    </row>
    <row r="4" spans="2:14"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6"/>
    </row>
    <row r="5" spans="2:14"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6"/>
    </row>
    <row r="6" spans="2:14">
      <c r="C6" s="4"/>
      <c r="D6" s="5" t="s">
        <v>20</v>
      </c>
      <c r="E6" s="5" t="s">
        <v>21</v>
      </c>
      <c r="F6" s="5" t="s">
        <v>22</v>
      </c>
      <c r="G6" s="10" t="s">
        <v>22</v>
      </c>
      <c r="H6" s="10" t="s">
        <v>22</v>
      </c>
      <c r="I6" s="10" t="s">
        <v>22</v>
      </c>
      <c r="J6" s="10" t="s">
        <v>22</v>
      </c>
      <c r="K6" s="10"/>
      <c r="L6" s="10"/>
      <c r="M6" s="10"/>
      <c r="N6" s="6"/>
    </row>
    <row r="7" spans="2:14"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6"/>
    </row>
    <row r="8" spans="2:14">
      <c r="C8" s="4"/>
      <c r="D8" s="5"/>
      <c r="E8" s="5"/>
      <c r="F8" s="5"/>
      <c r="G8" s="5"/>
      <c r="H8" s="5"/>
      <c r="I8" s="5"/>
      <c r="J8" s="5"/>
      <c r="K8" s="5"/>
      <c r="L8" s="5"/>
      <c r="M8" s="5"/>
      <c r="N8" s="6"/>
    </row>
    <row r="9" spans="2:14"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9"/>
    </row>
    <row r="12" spans="2:14">
      <c r="B12">
        <v>1</v>
      </c>
      <c r="C12">
        <v>2</v>
      </c>
      <c r="D12">
        <v>3</v>
      </c>
      <c r="E12">
        <v>4</v>
      </c>
      <c r="F12">
        <v>5</v>
      </c>
      <c r="G12">
        <v>6</v>
      </c>
      <c r="H12">
        <v>7</v>
      </c>
      <c r="I12">
        <v>8</v>
      </c>
      <c r="J12">
        <v>9</v>
      </c>
      <c r="K12">
        <v>10</v>
      </c>
      <c r="L12">
        <v>11</v>
      </c>
      <c r="M12">
        <v>12</v>
      </c>
    </row>
    <row r="13" spans="2:14">
      <c r="B13" t="s">
        <v>11</v>
      </c>
      <c r="C13" s="15"/>
      <c r="D13" s="15"/>
      <c r="E13" s="15"/>
      <c r="F13" s="15"/>
      <c r="G13" s="15"/>
      <c r="H13" s="15"/>
      <c r="I13" s="15"/>
      <c r="J13" s="15"/>
      <c r="K13" s="15"/>
    </row>
    <row r="14" spans="2:14">
      <c r="B14" t="s">
        <v>12</v>
      </c>
      <c r="C14" s="15"/>
      <c r="D14" s="15">
        <v>4.65E-2</v>
      </c>
      <c r="E14" s="15">
        <v>0.4738</v>
      </c>
      <c r="F14" s="15">
        <v>0.43440000000000001</v>
      </c>
      <c r="G14" s="15">
        <v>0.41980000000000001</v>
      </c>
      <c r="H14" s="15">
        <v>0.40460000000000002</v>
      </c>
      <c r="I14" s="15">
        <v>5.0999999999999997E-2</v>
      </c>
      <c r="J14" s="15">
        <v>0.40749999999999997</v>
      </c>
      <c r="K14" s="15">
        <v>0.46310000000000001</v>
      </c>
      <c r="L14">
        <v>0.4229</v>
      </c>
      <c r="M14">
        <v>0.41270000000000001</v>
      </c>
    </row>
    <row r="15" spans="2:14">
      <c r="B15" t="s">
        <v>7</v>
      </c>
      <c r="C15" s="15"/>
      <c r="D15" s="15">
        <v>4.7100000000000003E-2</v>
      </c>
      <c r="E15" s="15">
        <v>0.4173</v>
      </c>
      <c r="F15" s="15">
        <v>0.46710000000000002</v>
      </c>
      <c r="G15" s="15">
        <v>0.41360000000000002</v>
      </c>
      <c r="H15" s="15">
        <v>0.40479999999999999</v>
      </c>
      <c r="I15" s="15">
        <v>4.9399999999999999E-2</v>
      </c>
      <c r="J15" s="15">
        <v>0.4471</v>
      </c>
      <c r="K15" s="15">
        <v>0.45400000000000001</v>
      </c>
      <c r="L15">
        <v>0.44280000000000003</v>
      </c>
      <c r="M15">
        <v>0.41510000000000002</v>
      </c>
    </row>
    <row r="16" spans="2:14">
      <c r="B16" t="s">
        <v>13</v>
      </c>
      <c r="C16" s="15"/>
      <c r="D16" s="15">
        <v>5.1400000000000001E-2</v>
      </c>
      <c r="E16" s="15">
        <v>0.43980000000000002</v>
      </c>
      <c r="F16" s="15">
        <v>0.47870000000000001</v>
      </c>
      <c r="G16" s="15">
        <v>0.52090000000000003</v>
      </c>
      <c r="H16" s="15">
        <v>0.40579999999999999</v>
      </c>
      <c r="I16" s="15">
        <v>4.8300000000000003E-2</v>
      </c>
      <c r="J16" s="15">
        <v>0.47699999999999998</v>
      </c>
      <c r="K16" s="15">
        <v>0.43080000000000002</v>
      </c>
      <c r="L16">
        <v>0.4047</v>
      </c>
      <c r="M16">
        <v>0.41449999999999998</v>
      </c>
    </row>
    <row r="17" spans="2:13">
      <c r="B17" t="s">
        <v>14</v>
      </c>
      <c r="C17" s="15"/>
      <c r="D17" s="15">
        <v>0.39410000000000001</v>
      </c>
      <c r="E17" s="15">
        <v>0.43070000000000003</v>
      </c>
      <c r="F17" s="15">
        <v>0.40379999999999999</v>
      </c>
      <c r="G17" s="15">
        <v>0.4002</v>
      </c>
      <c r="H17" s="15">
        <v>0.39050000000000001</v>
      </c>
      <c r="I17" s="15">
        <v>0.41959999999999997</v>
      </c>
      <c r="J17" s="15">
        <v>0.42080000000000001</v>
      </c>
      <c r="K17" s="15">
        <v>0.14369999999999999</v>
      </c>
      <c r="L17">
        <v>0.14610000000000001</v>
      </c>
      <c r="M17">
        <v>0.1273</v>
      </c>
    </row>
    <row r="18" spans="2:13">
      <c r="B18" t="s">
        <v>15</v>
      </c>
      <c r="C18" s="15"/>
      <c r="D18" s="15">
        <v>0.25419999999999998</v>
      </c>
      <c r="E18" s="15">
        <v>0.41980000000000001</v>
      </c>
      <c r="F18" s="15">
        <v>0.39900000000000002</v>
      </c>
      <c r="G18" s="15">
        <v>0.40860000000000002</v>
      </c>
      <c r="H18" s="15">
        <v>0.41670000000000001</v>
      </c>
      <c r="I18" s="15">
        <v>0.43149999999999999</v>
      </c>
      <c r="J18" s="15">
        <v>0.42149999999999999</v>
      </c>
      <c r="K18" s="15">
        <v>0.26740000000000003</v>
      </c>
      <c r="L18">
        <v>6.0499999999999998E-2</v>
      </c>
      <c r="M18">
        <v>5.4800000000000001E-2</v>
      </c>
    </row>
    <row r="19" spans="2:13">
      <c r="B19" t="s">
        <v>16</v>
      </c>
      <c r="C19" s="15"/>
      <c r="D19" s="15">
        <v>0.41370000000000001</v>
      </c>
      <c r="E19" s="15">
        <v>0.44159999999999999</v>
      </c>
      <c r="F19" s="15">
        <v>0.4012</v>
      </c>
      <c r="G19" s="15">
        <v>0.42209999999999998</v>
      </c>
      <c r="H19" s="15">
        <v>0.39369999999999999</v>
      </c>
      <c r="I19" s="15">
        <v>0.39300000000000002</v>
      </c>
      <c r="J19" s="15">
        <v>0.41949999999999998</v>
      </c>
      <c r="K19" s="15">
        <v>5.2400000000000002E-2</v>
      </c>
      <c r="L19" s="15">
        <v>5.3699999999999998E-2</v>
      </c>
      <c r="M19">
        <v>5.8599999999999999E-2</v>
      </c>
    </row>
    <row r="20" spans="2:13">
      <c r="B20" t="s">
        <v>17</v>
      </c>
    </row>
    <row r="21" spans="2:13">
      <c r="B21" t="s">
        <v>6</v>
      </c>
      <c r="C21">
        <v>50</v>
      </c>
      <c r="D21">
        <v>10</v>
      </c>
      <c r="E21">
        <v>2</v>
      </c>
      <c r="F21">
        <v>0.4</v>
      </c>
      <c r="G21">
        <v>0.08</v>
      </c>
    </row>
    <row r="22" spans="2:13">
      <c r="B22" t="s">
        <v>3</v>
      </c>
      <c r="C22" s="15">
        <v>4.65E-2</v>
      </c>
      <c r="D22" s="15">
        <v>0.4738</v>
      </c>
      <c r="E22" s="15">
        <v>0.43440000000000001</v>
      </c>
      <c r="F22" s="15">
        <v>0.41980000000000001</v>
      </c>
      <c r="G22" s="15">
        <v>0.40460000000000002</v>
      </c>
      <c r="I22">
        <f>C22/$C$39*100</f>
        <v>11.58637873754153</v>
      </c>
      <c r="J22">
        <f>D22/$D$39*100</f>
        <v>115.47648062393372</v>
      </c>
      <c r="K22">
        <f>E22/$E$39*100</f>
        <v>108.5186110417187</v>
      </c>
      <c r="L22">
        <f>F22/$F$39*100</f>
        <v>101.22980467808054</v>
      </c>
      <c r="M22">
        <f>G22/$G$39*100</f>
        <v>96.195910603899193</v>
      </c>
    </row>
    <row r="23" spans="2:13">
      <c r="C23" s="15">
        <v>4.7100000000000003E-2</v>
      </c>
      <c r="D23" s="15">
        <v>0.4173</v>
      </c>
      <c r="E23" s="15">
        <v>0.46710000000000002</v>
      </c>
      <c r="F23" s="15">
        <v>0.41360000000000002</v>
      </c>
      <c r="G23" s="15">
        <v>0.40479999999999999</v>
      </c>
      <c r="I23">
        <f t="shared" ref="I23:I24" si="0">C23/$C$39*100</f>
        <v>11.735880398671098</v>
      </c>
      <c r="J23">
        <f t="shared" ref="J23:J24" si="1">D23/$D$39*100</f>
        <v>101.70606873019743</v>
      </c>
      <c r="K23">
        <f>E23/$E$39*100</f>
        <v>116.68748438670995</v>
      </c>
      <c r="L23">
        <f t="shared" ref="L23:L24" si="2">F23/$F$39*100</f>
        <v>99.73474801061009</v>
      </c>
      <c r="M23">
        <f t="shared" ref="M23:M24" si="3">G23/$G$39*100</f>
        <v>96.243461721350442</v>
      </c>
    </row>
    <row r="24" spans="2:13">
      <c r="C24" s="15">
        <v>5.1400000000000001E-2</v>
      </c>
      <c r="D24" s="15">
        <v>0.43980000000000002</v>
      </c>
      <c r="E24" s="15">
        <v>0.47870000000000001</v>
      </c>
      <c r="F24" s="15">
        <v>0.52090000000000003</v>
      </c>
      <c r="G24" s="15">
        <v>0.40579999999999999</v>
      </c>
      <c r="I24">
        <f t="shared" si="0"/>
        <v>12.807308970099667</v>
      </c>
      <c r="J24">
        <f t="shared" si="1"/>
        <v>107.18986107726056</v>
      </c>
      <c r="K24">
        <f>E24/$E$39*100</f>
        <v>119.58531101673744</v>
      </c>
      <c r="L24">
        <f t="shared" si="2"/>
        <v>125.60887388473596</v>
      </c>
      <c r="M24">
        <f t="shared" si="3"/>
        <v>96.481217308606745</v>
      </c>
    </row>
    <row r="25" spans="2:13">
      <c r="C25">
        <f>AVERAGE(C22:C24)</f>
        <v>4.8333333333333339E-2</v>
      </c>
      <c r="D25">
        <f t="shared" ref="D25:G25" si="4">AVERAGE(D22:D24)</f>
        <v>0.44363333333333332</v>
      </c>
      <c r="E25">
        <f t="shared" si="4"/>
        <v>0.46006666666666662</v>
      </c>
      <c r="F25">
        <f t="shared" si="4"/>
        <v>0.45143333333333335</v>
      </c>
      <c r="G25">
        <f t="shared" si="4"/>
        <v>0.40506666666666669</v>
      </c>
    </row>
    <row r="26" spans="2:13">
      <c r="C26">
        <f>C25/C39*100</f>
        <v>12.043189368770767</v>
      </c>
      <c r="D26">
        <f t="shared" ref="D26:G26" si="5">D25/D39*100</f>
        <v>108.12413681046391</v>
      </c>
      <c r="E26">
        <f t="shared" si="5"/>
        <v>114.93046881505535</v>
      </c>
      <c r="F26">
        <f t="shared" si="5"/>
        <v>108.85780885780886</v>
      </c>
      <c r="G26">
        <f t="shared" si="5"/>
        <v>96.30686321128546</v>
      </c>
    </row>
    <row r="28" spans="2:13">
      <c r="B28" t="s">
        <v>6</v>
      </c>
      <c r="C28">
        <v>50</v>
      </c>
      <c r="D28">
        <v>10</v>
      </c>
      <c r="E28">
        <v>2</v>
      </c>
      <c r="F28">
        <v>0.4</v>
      </c>
      <c r="G28">
        <v>0.08</v>
      </c>
    </row>
    <row r="29" spans="2:13">
      <c r="B29" t="s">
        <v>4</v>
      </c>
      <c r="C29" s="15">
        <v>5.0999999999999997E-2</v>
      </c>
      <c r="D29" s="15">
        <v>0.40749999999999997</v>
      </c>
      <c r="E29" s="15">
        <v>0.46310000000000001</v>
      </c>
      <c r="F29">
        <v>0.4229</v>
      </c>
      <c r="G29">
        <v>0.41270000000000001</v>
      </c>
      <c r="I29">
        <f>C29/$D$39*100</f>
        <v>12.42992932000975</v>
      </c>
      <c r="J29">
        <f>D29/$E$39*100</f>
        <v>101.79865101174117</v>
      </c>
      <c r="K29">
        <f>E29/$F$39*100</f>
        <v>111.67108753315648</v>
      </c>
      <c r="L29">
        <f>F29/$G$39*100</f>
        <v>100.54683785068947</v>
      </c>
      <c r="M29" t="e">
        <f>G29/$H$39*100</f>
        <v>#DIV/0!</v>
      </c>
    </row>
    <row r="30" spans="2:13">
      <c r="C30" s="15">
        <v>4.9399999999999999E-2</v>
      </c>
      <c r="D30" s="15">
        <v>0.4471</v>
      </c>
      <c r="E30" s="15">
        <v>0.45400000000000001</v>
      </c>
      <c r="F30">
        <v>0.44280000000000003</v>
      </c>
      <c r="G30">
        <v>0.41510000000000002</v>
      </c>
      <c r="I30">
        <f>C30/$D$39*100</f>
        <v>12.039970753107484</v>
      </c>
      <c r="J30">
        <f t="shared" ref="J30:J31" si="6">D30/$E$39*100</f>
        <v>111.69123157631775</v>
      </c>
      <c r="K30">
        <f t="shared" ref="K30:K31" si="7">E30/$F$39*100</f>
        <v>109.47673016638535</v>
      </c>
      <c r="L30">
        <f t="shared" ref="L30:L31" si="8">F30/$G$39*100</f>
        <v>105.27817403708988</v>
      </c>
      <c r="M30" t="e">
        <f t="shared" ref="M30:M31" si="9">G30/$H$39*100</f>
        <v>#DIV/0!</v>
      </c>
    </row>
    <row r="31" spans="2:13">
      <c r="C31" s="15">
        <v>4.8300000000000003E-2</v>
      </c>
      <c r="D31" s="15">
        <v>0.47699999999999998</v>
      </c>
      <c r="E31" s="15">
        <v>0.43080000000000002</v>
      </c>
      <c r="F31">
        <v>0.4047</v>
      </c>
      <c r="G31">
        <v>0.41449999999999998</v>
      </c>
      <c r="I31">
        <f>C31/$D$39*100</f>
        <v>11.771874238362177</v>
      </c>
      <c r="J31">
        <f t="shared" si="6"/>
        <v>119.16062952785408</v>
      </c>
      <c r="K31">
        <f t="shared" si="7"/>
        <v>103.88232457197975</v>
      </c>
      <c r="L31">
        <f t="shared" si="8"/>
        <v>96.219686162624811</v>
      </c>
      <c r="M31" t="e">
        <f t="shared" si="9"/>
        <v>#DIV/0!</v>
      </c>
    </row>
    <row r="32" spans="2:13">
      <c r="C32">
        <f>AVERAGE(C29:C31)</f>
        <v>4.9566666666666669E-2</v>
      </c>
      <c r="D32">
        <f t="shared" ref="D32:G32" si="10">AVERAGE(D29:D31)</f>
        <v>0.44386666666666663</v>
      </c>
      <c r="E32">
        <f t="shared" si="10"/>
        <v>0.44930000000000003</v>
      </c>
      <c r="F32">
        <f t="shared" si="10"/>
        <v>0.42346666666666666</v>
      </c>
      <c r="G32">
        <f t="shared" si="10"/>
        <v>0.41410000000000008</v>
      </c>
    </row>
    <row r="33" spans="1:24">
      <c r="C33">
        <f>C32/C39*100</f>
        <v>12.350498338870434</v>
      </c>
      <c r="D33">
        <f t="shared" ref="D33:G33" si="11">D32/D39*100</f>
        <v>108.18100576813714</v>
      </c>
      <c r="E33">
        <f t="shared" si="11"/>
        <v>112.24081938546091</v>
      </c>
      <c r="F33">
        <f t="shared" si="11"/>
        <v>102.11397797604693</v>
      </c>
      <c r="G33">
        <f t="shared" si="11"/>
        <v>98.454588682834057</v>
      </c>
    </row>
    <row r="35" spans="1:24">
      <c r="B35" t="s">
        <v>23</v>
      </c>
      <c r="C35">
        <v>1</v>
      </c>
      <c r="D35">
        <v>0.2</v>
      </c>
      <c r="E35">
        <v>0.04</v>
      </c>
      <c r="F35">
        <v>8.0000000000000002E-3</v>
      </c>
      <c r="G35">
        <v>1.6000000000000001E-3</v>
      </c>
    </row>
    <row r="36" spans="1:24">
      <c r="B36" t="s">
        <v>22</v>
      </c>
      <c r="C36" s="15">
        <v>0.40379999999999999</v>
      </c>
      <c r="D36" s="15">
        <v>0.4002</v>
      </c>
      <c r="E36" s="15">
        <v>0.39050000000000001</v>
      </c>
      <c r="F36" s="15">
        <v>0.41959999999999997</v>
      </c>
      <c r="G36" s="15">
        <v>0.42080000000000001</v>
      </c>
      <c r="H36" s="15"/>
    </row>
    <row r="37" spans="1:24">
      <c r="C37" s="15">
        <v>0.39900000000000002</v>
      </c>
      <c r="D37" s="15">
        <v>0.40860000000000002</v>
      </c>
      <c r="E37" s="15">
        <v>0.41670000000000001</v>
      </c>
      <c r="F37" s="15">
        <v>0.43149999999999999</v>
      </c>
      <c r="G37" s="15">
        <v>0.42149999999999999</v>
      </c>
      <c r="H37" s="15"/>
    </row>
    <row r="38" spans="1:24">
      <c r="C38" s="15">
        <v>0.4012</v>
      </c>
      <c r="D38" s="15">
        <v>0.42209999999999998</v>
      </c>
      <c r="E38" s="15">
        <v>0.39369999999999999</v>
      </c>
      <c r="F38" s="15">
        <v>0.39300000000000002</v>
      </c>
      <c r="G38" s="15">
        <v>0.41949999999999998</v>
      </c>
      <c r="H38" s="15"/>
    </row>
    <row r="39" spans="1:24">
      <c r="C39">
        <f>AVERAGE(C36:C38)</f>
        <v>0.40133333333333332</v>
      </c>
      <c r="D39">
        <f t="shared" ref="D39:G39" si="12">AVERAGE(D36:D38)</f>
        <v>0.41029999999999994</v>
      </c>
      <c r="E39">
        <f t="shared" si="12"/>
        <v>0.40030000000000004</v>
      </c>
      <c r="F39">
        <f t="shared" si="12"/>
        <v>0.41470000000000001</v>
      </c>
      <c r="G39">
        <f t="shared" si="12"/>
        <v>0.42060000000000003</v>
      </c>
    </row>
    <row r="43" spans="1:24">
      <c r="A43">
        <v>20</v>
      </c>
      <c r="B43" s="16">
        <v>19.479966000000001</v>
      </c>
      <c r="C43" s="16">
        <v>10.2383753</v>
      </c>
      <c r="D43" s="16">
        <v>23.1527639</v>
      </c>
      <c r="E43" s="16">
        <v>21.279821999999999</v>
      </c>
      <c r="F43" s="16">
        <v>30.698028999999998</v>
      </c>
      <c r="G43" s="16">
        <v>39.592334100000002</v>
      </c>
      <c r="H43" s="16">
        <v>23.772901999999998</v>
      </c>
      <c r="I43" s="16">
        <v>32.754503999999997</v>
      </c>
      <c r="J43" s="16">
        <v>27.953598400000001</v>
      </c>
      <c r="K43" s="16">
        <v>20.549648999999999</v>
      </c>
      <c r="L43" s="16">
        <v>21.239418300000001</v>
      </c>
      <c r="M43" s="16">
        <v>28.888388299999999</v>
      </c>
      <c r="N43" s="16">
        <v>20.322141999999999</v>
      </c>
      <c r="O43" s="16">
        <v>18.675685000000001</v>
      </c>
      <c r="P43" s="16">
        <v>23.078700999999999</v>
      </c>
      <c r="Q43" s="16">
        <v>19.412195000000001</v>
      </c>
      <c r="R43" s="16">
        <v>22.919167000000002</v>
      </c>
      <c r="S43" s="16">
        <v>37.536114599999998</v>
      </c>
      <c r="T43" s="16">
        <v>22.213903999999999</v>
      </c>
      <c r="U43" s="16">
        <v>19.808446</v>
      </c>
      <c r="V43" s="16">
        <v>25.273376500000001</v>
      </c>
      <c r="X43" s="16"/>
    </row>
    <row r="44" spans="1:24">
      <c r="A44">
        <f>A43/20*12</f>
        <v>12</v>
      </c>
      <c r="B44">
        <f t="shared" ref="B44:V44" si="13">B43/20*12</f>
        <v>11.687979600000002</v>
      </c>
      <c r="C44">
        <f t="shared" si="13"/>
        <v>6.1430251800000004</v>
      </c>
      <c r="D44">
        <f t="shared" si="13"/>
        <v>13.891658340000001</v>
      </c>
      <c r="E44">
        <f t="shared" si="13"/>
        <v>12.7678932</v>
      </c>
      <c r="F44">
        <f t="shared" si="13"/>
        <v>18.418817400000002</v>
      </c>
      <c r="G44">
        <f t="shared" si="13"/>
        <v>23.755400460000004</v>
      </c>
      <c r="H44">
        <f t="shared" si="13"/>
        <v>14.2637412</v>
      </c>
      <c r="I44">
        <f t="shared" si="13"/>
        <v>19.652702399999995</v>
      </c>
      <c r="J44">
        <f t="shared" si="13"/>
        <v>16.772159040000002</v>
      </c>
      <c r="K44">
        <f t="shared" si="13"/>
        <v>12.329789399999999</v>
      </c>
      <c r="L44">
        <f t="shared" si="13"/>
        <v>12.743650980000002</v>
      </c>
      <c r="M44">
        <f t="shared" si="13"/>
        <v>17.333032979999999</v>
      </c>
      <c r="N44">
        <f t="shared" si="13"/>
        <v>12.193285199999998</v>
      </c>
      <c r="O44">
        <f t="shared" si="13"/>
        <v>11.205411000000002</v>
      </c>
      <c r="P44">
        <f t="shared" si="13"/>
        <v>13.847220599999998</v>
      </c>
      <c r="Q44">
        <f t="shared" si="13"/>
        <v>11.647317000000001</v>
      </c>
      <c r="R44">
        <f t="shared" si="13"/>
        <v>13.751500200000002</v>
      </c>
      <c r="S44">
        <f t="shared" si="13"/>
        <v>22.521668759999997</v>
      </c>
      <c r="T44">
        <f t="shared" si="13"/>
        <v>13.328342399999999</v>
      </c>
      <c r="U44">
        <f t="shared" si="13"/>
        <v>11.885067599999999</v>
      </c>
      <c r="V44">
        <f t="shared" si="13"/>
        <v>15.164025900000002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Pre-test</vt:lpstr>
      <vt:lpstr>D3-CUR</vt:lpstr>
      <vt:lpstr>D3 NANO</vt:lpstr>
      <vt:lpstr>D3 2days</vt:lpstr>
      <vt:lpstr>D3 3days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Weng Jingwen</cp:lastModifiedBy>
  <dcterms:created xsi:type="dcterms:W3CDTF">2019-09-06T08:42:29Z</dcterms:created>
  <dcterms:modified xsi:type="dcterms:W3CDTF">2020-09-15T03:55:09Z</dcterms:modified>
</cp:coreProperties>
</file>