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n Wenzhao\ZZ\Summary and writings\DMP\Dataset (Main folder)\"/>
    </mc:Choice>
  </mc:AlternateContent>
  <xr:revisionPtr revIDLastSave="0" documentId="13_ncr:1_{EB890A40-9B72-48F2-A690-8E19C240EEF8}" xr6:coauthVersionLast="47" xr6:coauthVersionMax="47" xr10:uidLastSave="{00000000-0000-0000-0000-000000000000}"/>
  <bookViews>
    <workbookView xWindow="-120" yWindow="-120" windowWidth="29040" windowHeight="15840" activeTab="10" xr2:uid="{340F789D-1CA8-48FB-9153-079A79AA3DAE}"/>
  </bookViews>
  <sheets>
    <sheet name="0.2m" sheetId="1" r:id="rId1"/>
    <sheet name="0.4m" sheetId="2" r:id="rId2"/>
    <sheet name="0.6m" sheetId="3" r:id="rId3"/>
    <sheet name="0.8m" sheetId="4" r:id="rId4"/>
    <sheet name="1.0m" sheetId="5" r:id="rId5"/>
    <sheet name="1.2m" sheetId="6" r:id="rId6"/>
    <sheet name="1.4m" sheetId="7" r:id="rId7"/>
    <sheet name="1.6m" sheetId="8" r:id="rId8"/>
    <sheet name="1.8m" sheetId="9" r:id="rId9"/>
    <sheet name="2.0m" sheetId="10" r:id="rId10"/>
    <sheet name="ratio analysis" sheetId="12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" i="10" l="1"/>
  <c r="F26" i="12" s="1"/>
  <c r="M5" i="10"/>
  <c r="F39" i="12" s="1"/>
  <c r="M6" i="10"/>
  <c r="F52" i="12" s="1"/>
  <c r="M7" i="10"/>
  <c r="F65" i="12" s="1"/>
  <c r="M8" i="10"/>
  <c r="F78" i="12" s="1"/>
  <c r="M9" i="10"/>
  <c r="F91" i="12" s="1"/>
  <c r="M10" i="10"/>
  <c r="F104" i="12" s="1"/>
  <c r="M11" i="10"/>
  <c r="F117" i="12" s="1"/>
  <c r="M12" i="10"/>
  <c r="F130" i="12" s="1"/>
  <c r="M13" i="10"/>
  <c r="F143" i="12" s="1"/>
  <c r="M14" i="10"/>
  <c r="F156" i="12" s="1"/>
  <c r="M15" i="10"/>
  <c r="F169" i="12" s="1"/>
  <c r="M16" i="10"/>
  <c r="F182" i="12" s="1"/>
  <c r="M17" i="10"/>
  <c r="F195" i="12" s="1"/>
  <c r="M18" i="10"/>
  <c r="F208" i="12" s="1"/>
  <c r="M3" i="10"/>
  <c r="F13" i="12" s="1"/>
  <c r="L4" i="10"/>
  <c r="E26" i="12" s="1"/>
  <c r="L5" i="10"/>
  <c r="E39" i="12" s="1"/>
  <c r="L6" i="10"/>
  <c r="E52" i="12" s="1"/>
  <c r="L7" i="10"/>
  <c r="E65" i="12" s="1"/>
  <c r="L8" i="10"/>
  <c r="E78" i="12" s="1"/>
  <c r="L9" i="10"/>
  <c r="E91" i="12" s="1"/>
  <c r="L10" i="10"/>
  <c r="E104" i="12" s="1"/>
  <c r="L11" i="10"/>
  <c r="E117" i="12" s="1"/>
  <c r="L12" i="10"/>
  <c r="E130" i="12" s="1"/>
  <c r="L13" i="10"/>
  <c r="E143" i="12" s="1"/>
  <c r="L14" i="10"/>
  <c r="E156" i="12" s="1"/>
  <c r="L15" i="10"/>
  <c r="E169" i="12" s="1"/>
  <c r="L16" i="10"/>
  <c r="E182" i="12" s="1"/>
  <c r="L17" i="10"/>
  <c r="E195" i="12" s="1"/>
  <c r="L18" i="10"/>
  <c r="E208" i="12" s="1"/>
  <c r="L3" i="10"/>
  <c r="E13" i="12" s="1"/>
  <c r="K4" i="10"/>
  <c r="D26" i="12" s="1"/>
  <c r="K5" i="10"/>
  <c r="D39" i="12" s="1"/>
  <c r="K6" i="10"/>
  <c r="D52" i="12" s="1"/>
  <c r="K7" i="10"/>
  <c r="D65" i="12" s="1"/>
  <c r="K8" i="10"/>
  <c r="D78" i="12" s="1"/>
  <c r="K9" i="10"/>
  <c r="D91" i="12" s="1"/>
  <c r="K10" i="10"/>
  <c r="D104" i="12" s="1"/>
  <c r="K11" i="10"/>
  <c r="D117" i="12" s="1"/>
  <c r="K12" i="10"/>
  <c r="D130" i="12" s="1"/>
  <c r="K13" i="10"/>
  <c r="D143" i="12" s="1"/>
  <c r="K14" i="10"/>
  <c r="D156" i="12" s="1"/>
  <c r="K15" i="10"/>
  <c r="D169" i="12" s="1"/>
  <c r="K16" i="10"/>
  <c r="D182" i="12" s="1"/>
  <c r="K17" i="10"/>
  <c r="D195" i="12" s="1"/>
  <c r="K18" i="10"/>
  <c r="D208" i="12" s="1"/>
  <c r="K3" i="10"/>
  <c r="D13" i="12" s="1"/>
  <c r="J4" i="10"/>
  <c r="C26" i="12" s="1"/>
  <c r="J5" i="10"/>
  <c r="C39" i="12" s="1"/>
  <c r="J6" i="10"/>
  <c r="C52" i="12" s="1"/>
  <c r="J7" i="10"/>
  <c r="C65" i="12" s="1"/>
  <c r="J8" i="10"/>
  <c r="C78" i="12" s="1"/>
  <c r="J9" i="10"/>
  <c r="C91" i="12" s="1"/>
  <c r="J10" i="10"/>
  <c r="C104" i="12" s="1"/>
  <c r="J11" i="10"/>
  <c r="C117" i="12" s="1"/>
  <c r="J12" i="10"/>
  <c r="C130" i="12" s="1"/>
  <c r="J13" i="10"/>
  <c r="C143" i="12" s="1"/>
  <c r="J14" i="10"/>
  <c r="C156" i="12" s="1"/>
  <c r="J15" i="10"/>
  <c r="C169" i="12" s="1"/>
  <c r="J16" i="10"/>
  <c r="C182" i="12" s="1"/>
  <c r="J17" i="10"/>
  <c r="C195" i="12" s="1"/>
  <c r="J18" i="10"/>
  <c r="C208" i="12" s="1"/>
  <c r="J3" i="10"/>
  <c r="C13" i="12" s="1"/>
  <c r="M4" i="9"/>
  <c r="F25" i="12" s="1"/>
  <c r="M5" i="9"/>
  <c r="F38" i="12" s="1"/>
  <c r="M6" i="9"/>
  <c r="F51" i="12" s="1"/>
  <c r="M7" i="9"/>
  <c r="F64" i="12" s="1"/>
  <c r="M8" i="9"/>
  <c r="F77" i="12" s="1"/>
  <c r="M9" i="9"/>
  <c r="F90" i="12" s="1"/>
  <c r="M10" i="9"/>
  <c r="F103" i="12" s="1"/>
  <c r="M11" i="9"/>
  <c r="F116" i="12" s="1"/>
  <c r="M12" i="9"/>
  <c r="F129" i="12" s="1"/>
  <c r="M13" i="9"/>
  <c r="F142" i="12" s="1"/>
  <c r="M14" i="9"/>
  <c r="F155" i="12" s="1"/>
  <c r="M15" i="9"/>
  <c r="F168" i="12" s="1"/>
  <c r="M16" i="9"/>
  <c r="F181" i="12" s="1"/>
  <c r="M17" i="9"/>
  <c r="F194" i="12" s="1"/>
  <c r="M18" i="9"/>
  <c r="F207" i="12" s="1"/>
  <c r="M3" i="9"/>
  <c r="F12" i="12" s="1"/>
  <c r="L4" i="9"/>
  <c r="E25" i="12" s="1"/>
  <c r="L5" i="9"/>
  <c r="E38" i="12" s="1"/>
  <c r="L6" i="9"/>
  <c r="E51" i="12" s="1"/>
  <c r="L7" i="9"/>
  <c r="E64" i="12" s="1"/>
  <c r="L8" i="9"/>
  <c r="E77" i="12" s="1"/>
  <c r="L9" i="9"/>
  <c r="E90" i="12" s="1"/>
  <c r="L10" i="9"/>
  <c r="E103" i="12" s="1"/>
  <c r="L11" i="9"/>
  <c r="E116" i="12" s="1"/>
  <c r="L12" i="9"/>
  <c r="E129" i="12" s="1"/>
  <c r="L13" i="9"/>
  <c r="E142" i="12" s="1"/>
  <c r="L14" i="9"/>
  <c r="E155" i="12" s="1"/>
  <c r="L15" i="9"/>
  <c r="E168" i="12" s="1"/>
  <c r="L16" i="9"/>
  <c r="E181" i="12" s="1"/>
  <c r="L17" i="9"/>
  <c r="E194" i="12" s="1"/>
  <c r="L18" i="9"/>
  <c r="E207" i="12" s="1"/>
  <c r="L3" i="9"/>
  <c r="E12" i="12" s="1"/>
  <c r="K4" i="9"/>
  <c r="D25" i="12" s="1"/>
  <c r="K5" i="9"/>
  <c r="D38" i="12" s="1"/>
  <c r="K6" i="9"/>
  <c r="D51" i="12" s="1"/>
  <c r="K7" i="9"/>
  <c r="D64" i="12" s="1"/>
  <c r="K8" i="9"/>
  <c r="D77" i="12" s="1"/>
  <c r="K9" i="9"/>
  <c r="D90" i="12" s="1"/>
  <c r="K10" i="9"/>
  <c r="D103" i="12" s="1"/>
  <c r="K11" i="9"/>
  <c r="D116" i="12" s="1"/>
  <c r="K12" i="9"/>
  <c r="D129" i="12" s="1"/>
  <c r="K13" i="9"/>
  <c r="D142" i="12" s="1"/>
  <c r="K14" i="9"/>
  <c r="D155" i="12" s="1"/>
  <c r="K15" i="9"/>
  <c r="D168" i="12" s="1"/>
  <c r="K16" i="9"/>
  <c r="D181" i="12" s="1"/>
  <c r="K17" i="9"/>
  <c r="D194" i="12" s="1"/>
  <c r="K18" i="9"/>
  <c r="D207" i="12" s="1"/>
  <c r="K3" i="9"/>
  <c r="D12" i="12" s="1"/>
  <c r="J4" i="9"/>
  <c r="C25" i="12" s="1"/>
  <c r="J5" i="9"/>
  <c r="C38" i="12" s="1"/>
  <c r="J6" i="9"/>
  <c r="C51" i="12" s="1"/>
  <c r="J7" i="9"/>
  <c r="C64" i="12" s="1"/>
  <c r="J8" i="9"/>
  <c r="C77" i="12" s="1"/>
  <c r="J9" i="9"/>
  <c r="C90" i="12" s="1"/>
  <c r="J10" i="9"/>
  <c r="C103" i="12" s="1"/>
  <c r="J11" i="9"/>
  <c r="C116" i="12" s="1"/>
  <c r="J12" i="9"/>
  <c r="C129" i="12" s="1"/>
  <c r="J13" i="9"/>
  <c r="C142" i="12" s="1"/>
  <c r="J14" i="9"/>
  <c r="C155" i="12" s="1"/>
  <c r="J15" i="9"/>
  <c r="C168" i="12" s="1"/>
  <c r="J16" i="9"/>
  <c r="C181" i="12" s="1"/>
  <c r="J17" i="9"/>
  <c r="C194" i="12" s="1"/>
  <c r="J18" i="9"/>
  <c r="C207" i="12" s="1"/>
  <c r="J3" i="9"/>
  <c r="C12" i="12" s="1"/>
  <c r="M4" i="8"/>
  <c r="F24" i="12" s="1"/>
  <c r="M5" i="8"/>
  <c r="F37" i="12" s="1"/>
  <c r="M6" i="8"/>
  <c r="F50" i="12" s="1"/>
  <c r="M7" i="8"/>
  <c r="F63" i="12" s="1"/>
  <c r="M8" i="8"/>
  <c r="F76" i="12" s="1"/>
  <c r="M9" i="8"/>
  <c r="F89" i="12" s="1"/>
  <c r="M10" i="8"/>
  <c r="F102" i="12" s="1"/>
  <c r="M11" i="8"/>
  <c r="F115" i="12" s="1"/>
  <c r="M12" i="8"/>
  <c r="F128" i="12" s="1"/>
  <c r="M13" i="8"/>
  <c r="F141" i="12" s="1"/>
  <c r="M14" i="8"/>
  <c r="F154" i="12" s="1"/>
  <c r="M15" i="8"/>
  <c r="F167" i="12" s="1"/>
  <c r="M16" i="8"/>
  <c r="F180" i="12" s="1"/>
  <c r="M17" i="8"/>
  <c r="F193" i="12" s="1"/>
  <c r="M18" i="8"/>
  <c r="F206" i="12" s="1"/>
  <c r="M3" i="8"/>
  <c r="F11" i="12" s="1"/>
  <c r="L4" i="8"/>
  <c r="E24" i="12" s="1"/>
  <c r="L5" i="8"/>
  <c r="E37" i="12" s="1"/>
  <c r="L6" i="8"/>
  <c r="E50" i="12" s="1"/>
  <c r="L7" i="8"/>
  <c r="E63" i="12" s="1"/>
  <c r="L8" i="8"/>
  <c r="E76" i="12" s="1"/>
  <c r="L9" i="8"/>
  <c r="E89" i="12" s="1"/>
  <c r="L10" i="8"/>
  <c r="E102" i="12" s="1"/>
  <c r="L11" i="8"/>
  <c r="E115" i="12" s="1"/>
  <c r="L12" i="8"/>
  <c r="E128" i="12" s="1"/>
  <c r="L13" i="8"/>
  <c r="E141" i="12" s="1"/>
  <c r="L14" i="8"/>
  <c r="E154" i="12" s="1"/>
  <c r="L15" i="8"/>
  <c r="E167" i="12" s="1"/>
  <c r="L16" i="8"/>
  <c r="E180" i="12" s="1"/>
  <c r="L17" i="8"/>
  <c r="E193" i="12" s="1"/>
  <c r="L18" i="8"/>
  <c r="E206" i="12" s="1"/>
  <c r="L3" i="8"/>
  <c r="E11" i="12" s="1"/>
  <c r="K4" i="8"/>
  <c r="D24" i="12" s="1"/>
  <c r="K5" i="8"/>
  <c r="D37" i="12" s="1"/>
  <c r="K6" i="8"/>
  <c r="D50" i="12" s="1"/>
  <c r="K7" i="8"/>
  <c r="D63" i="12" s="1"/>
  <c r="K8" i="8"/>
  <c r="D76" i="12" s="1"/>
  <c r="K9" i="8"/>
  <c r="D89" i="12" s="1"/>
  <c r="K10" i="8"/>
  <c r="D102" i="12" s="1"/>
  <c r="K11" i="8"/>
  <c r="D115" i="12" s="1"/>
  <c r="K12" i="8"/>
  <c r="D128" i="12" s="1"/>
  <c r="K13" i="8"/>
  <c r="D141" i="12" s="1"/>
  <c r="K14" i="8"/>
  <c r="D154" i="12" s="1"/>
  <c r="K15" i="8"/>
  <c r="D167" i="12" s="1"/>
  <c r="K16" i="8"/>
  <c r="D180" i="12" s="1"/>
  <c r="K17" i="8"/>
  <c r="D193" i="12" s="1"/>
  <c r="K18" i="8"/>
  <c r="D206" i="12" s="1"/>
  <c r="K3" i="8"/>
  <c r="D11" i="12" s="1"/>
  <c r="J4" i="8"/>
  <c r="C24" i="12" s="1"/>
  <c r="J5" i="8"/>
  <c r="C37" i="12" s="1"/>
  <c r="J6" i="8"/>
  <c r="C50" i="12" s="1"/>
  <c r="J7" i="8"/>
  <c r="C63" i="12" s="1"/>
  <c r="J8" i="8"/>
  <c r="C76" i="12" s="1"/>
  <c r="J9" i="8"/>
  <c r="C89" i="12" s="1"/>
  <c r="J10" i="8"/>
  <c r="C102" i="12" s="1"/>
  <c r="J11" i="8"/>
  <c r="C115" i="12" s="1"/>
  <c r="J12" i="8"/>
  <c r="C128" i="12" s="1"/>
  <c r="J13" i="8"/>
  <c r="C141" i="12" s="1"/>
  <c r="J14" i="8"/>
  <c r="C154" i="12" s="1"/>
  <c r="J15" i="8"/>
  <c r="C167" i="12" s="1"/>
  <c r="J16" i="8"/>
  <c r="C180" i="12" s="1"/>
  <c r="J17" i="8"/>
  <c r="C193" i="12" s="1"/>
  <c r="J18" i="8"/>
  <c r="C206" i="12" s="1"/>
  <c r="J3" i="8"/>
  <c r="C11" i="12" s="1"/>
  <c r="M4" i="7"/>
  <c r="F23" i="12" s="1"/>
  <c r="M5" i="7"/>
  <c r="F36" i="12" s="1"/>
  <c r="M6" i="7"/>
  <c r="F49" i="12" s="1"/>
  <c r="M7" i="7"/>
  <c r="F62" i="12" s="1"/>
  <c r="M8" i="7"/>
  <c r="F75" i="12" s="1"/>
  <c r="M9" i="7"/>
  <c r="F88" i="12" s="1"/>
  <c r="M10" i="7"/>
  <c r="F101" i="12" s="1"/>
  <c r="M11" i="7"/>
  <c r="F114" i="12" s="1"/>
  <c r="M12" i="7"/>
  <c r="F127" i="12" s="1"/>
  <c r="M13" i="7"/>
  <c r="F140" i="12" s="1"/>
  <c r="M14" i="7"/>
  <c r="F153" i="12" s="1"/>
  <c r="M15" i="7"/>
  <c r="F166" i="12" s="1"/>
  <c r="M16" i="7"/>
  <c r="F179" i="12" s="1"/>
  <c r="M17" i="7"/>
  <c r="F192" i="12" s="1"/>
  <c r="M18" i="7"/>
  <c r="F205" i="12" s="1"/>
  <c r="M3" i="7"/>
  <c r="F10" i="12" s="1"/>
  <c r="L4" i="7"/>
  <c r="E23" i="12" s="1"/>
  <c r="L5" i="7"/>
  <c r="E36" i="12" s="1"/>
  <c r="L6" i="7"/>
  <c r="E49" i="12" s="1"/>
  <c r="L7" i="7"/>
  <c r="E62" i="12" s="1"/>
  <c r="L8" i="7"/>
  <c r="E75" i="12" s="1"/>
  <c r="L9" i="7"/>
  <c r="E88" i="12" s="1"/>
  <c r="L10" i="7"/>
  <c r="E101" i="12" s="1"/>
  <c r="L11" i="7"/>
  <c r="E114" i="12" s="1"/>
  <c r="L12" i="7"/>
  <c r="E127" i="12" s="1"/>
  <c r="L13" i="7"/>
  <c r="E140" i="12" s="1"/>
  <c r="L14" i="7"/>
  <c r="E153" i="12" s="1"/>
  <c r="L15" i="7"/>
  <c r="E166" i="12" s="1"/>
  <c r="L16" i="7"/>
  <c r="E179" i="12" s="1"/>
  <c r="L17" i="7"/>
  <c r="E192" i="12" s="1"/>
  <c r="L18" i="7"/>
  <c r="E205" i="12" s="1"/>
  <c r="L3" i="7"/>
  <c r="E10" i="12" s="1"/>
  <c r="K4" i="7"/>
  <c r="D23" i="12" s="1"/>
  <c r="K5" i="7"/>
  <c r="D36" i="12" s="1"/>
  <c r="K6" i="7"/>
  <c r="D49" i="12" s="1"/>
  <c r="K7" i="7"/>
  <c r="D62" i="12" s="1"/>
  <c r="K8" i="7"/>
  <c r="D75" i="12" s="1"/>
  <c r="K9" i="7"/>
  <c r="D88" i="12" s="1"/>
  <c r="K10" i="7"/>
  <c r="D101" i="12" s="1"/>
  <c r="K11" i="7"/>
  <c r="D114" i="12" s="1"/>
  <c r="K12" i="7"/>
  <c r="D127" i="12" s="1"/>
  <c r="K13" i="7"/>
  <c r="D140" i="12" s="1"/>
  <c r="K14" i="7"/>
  <c r="D153" i="12" s="1"/>
  <c r="K15" i="7"/>
  <c r="D166" i="12" s="1"/>
  <c r="K16" i="7"/>
  <c r="D179" i="12" s="1"/>
  <c r="K17" i="7"/>
  <c r="D192" i="12" s="1"/>
  <c r="K18" i="7"/>
  <c r="D205" i="12" s="1"/>
  <c r="K3" i="7"/>
  <c r="D10" i="12" s="1"/>
  <c r="J4" i="7"/>
  <c r="C23" i="12" s="1"/>
  <c r="J5" i="7"/>
  <c r="C36" i="12" s="1"/>
  <c r="J6" i="7"/>
  <c r="C49" i="12" s="1"/>
  <c r="J7" i="7"/>
  <c r="C62" i="12" s="1"/>
  <c r="J8" i="7"/>
  <c r="C75" i="12" s="1"/>
  <c r="J9" i="7"/>
  <c r="C88" i="12" s="1"/>
  <c r="J10" i="7"/>
  <c r="C101" i="12" s="1"/>
  <c r="J11" i="7"/>
  <c r="C114" i="12" s="1"/>
  <c r="J12" i="7"/>
  <c r="C127" i="12" s="1"/>
  <c r="J13" i="7"/>
  <c r="C140" i="12" s="1"/>
  <c r="J14" i="7"/>
  <c r="C153" i="12" s="1"/>
  <c r="J15" i="7"/>
  <c r="C166" i="12" s="1"/>
  <c r="J16" i="7"/>
  <c r="C179" i="12" s="1"/>
  <c r="J17" i="7"/>
  <c r="C192" i="12" s="1"/>
  <c r="J18" i="7"/>
  <c r="C205" i="12" s="1"/>
  <c r="J3" i="7"/>
  <c r="C10" i="12" s="1"/>
  <c r="M4" i="6"/>
  <c r="F22" i="12" s="1"/>
  <c r="M5" i="6"/>
  <c r="F35" i="12" s="1"/>
  <c r="M6" i="6"/>
  <c r="F48" i="12" s="1"/>
  <c r="M7" i="6"/>
  <c r="F61" i="12" s="1"/>
  <c r="M8" i="6"/>
  <c r="F74" i="12" s="1"/>
  <c r="M9" i="6"/>
  <c r="F87" i="12" s="1"/>
  <c r="M10" i="6"/>
  <c r="F100" i="12" s="1"/>
  <c r="M11" i="6"/>
  <c r="F113" i="12" s="1"/>
  <c r="M12" i="6"/>
  <c r="F126" i="12" s="1"/>
  <c r="M13" i="6"/>
  <c r="F139" i="12" s="1"/>
  <c r="M14" i="6"/>
  <c r="F152" i="12" s="1"/>
  <c r="M15" i="6"/>
  <c r="F165" i="12" s="1"/>
  <c r="M16" i="6"/>
  <c r="F178" i="12" s="1"/>
  <c r="M17" i="6"/>
  <c r="F191" i="12" s="1"/>
  <c r="M18" i="6"/>
  <c r="F204" i="12" s="1"/>
  <c r="M3" i="6"/>
  <c r="F9" i="12" s="1"/>
  <c r="L4" i="6"/>
  <c r="E22" i="12" s="1"/>
  <c r="L5" i="6"/>
  <c r="E35" i="12" s="1"/>
  <c r="L6" i="6"/>
  <c r="E48" i="12" s="1"/>
  <c r="L7" i="6"/>
  <c r="E61" i="12" s="1"/>
  <c r="L8" i="6"/>
  <c r="E74" i="12" s="1"/>
  <c r="L9" i="6"/>
  <c r="E87" i="12" s="1"/>
  <c r="L10" i="6"/>
  <c r="E100" i="12" s="1"/>
  <c r="L11" i="6"/>
  <c r="E113" i="12" s="1"/>
  <c r="L12" i="6"/>
  <c r="E126" i="12" s="1"/>
  <c r="L13" i="6"/>
  <c r="E139" i="12" s="1"/>
  <c r="L14" i="6"/>
  <c r="E152" i="12" s="1"/>
  <c r="L15" i="6"/>
  <c r="E165" i="12" s="1"/>
  <c r="L16" i="6"/>
  <c r="E178" i="12" s="1"/>
  <c r="L17" i="6"/>
  <c r="E191" i="12" s="1"/>
  <c r="L18" i="6"/>
  <c r="E204" i="12" s="1"/>
  <c r="L3" i="6"/>
  <c r="E9" i="12" s="1"/>
  <c r="K4" i="6"/>
  <c r="D22" i="12" s="1"/>
  <c r="K5" i="6"/>
  <c r="D35" i="12" s="1"/>
  <c r="K6" i="6"/>
  <c r="D48" i="12" s="1"/>
  <c r="K7" i="6"/>
  <c r="D61" i="12" s="1"/>
  <c r="K8" i="6"/>
  <c r="D74" i="12" s="1"/>
  <c r="K9" i="6"/>
  <c r="D87" i="12" s="1"/>
  <c r="K10" i="6"/>
  <c r="D100" i="12" s="1"/>
  <c r="K11" i="6"/>
  <c r="D113" i="12" s="1"/>
  <c r="K12" i="6"/>
  <c r="D126" i="12" s="1"/>
  <c r="K13" i="6"/>
  <c r="D139" i="12" s="1"/>
  <c r="K14" i="6"/>
  <c r="D152" i="12" s="1"/>
  <c r="K15" i="6"/>
  <c r="D165" i="12" s="1"/>
  <c r="K16" i="6"/>
  <c r="D178" i="12" s="1"/>
  <c r="K17" i="6"/>
  <c r="D191" i="12" s="1"/>
  <c r="K18" i="6"/>
  <c r="D204" i="12" s="1"/>
  <c r="K3" i="6"/>
  <c r="D9" i="12" s="1"/>
  <c r="J4" i="6"/>
  <c r="C22" i="12" s="1"/>
  <c r="J5" i="6"/>
  <c r="C35" i="12" s="1"/>
  <c r="J6" i="6"/>
  <c r="C48" i="12" s="1"/>
  <c r="J7" i="6"/>
  <c r="C61" i="12" s="1"/>
  <c r="J8" i="6"/>
  <c r="C74" i="12" s="1"/>
  <c r="J9" i="6"/>
  <c r="C87" i="12" s="1"/>
  <c r="J10" i="6"/>
  <c r="C100" i="12" s="1"/>
  <c r="J11" i="6"/>
  <c r="C113" i="12" s="1"/>
  <c r="J12" i="6"/>
  <c r="C126" i="12" s="1"/>
  <c r="J13" i="6"/>
  <c r="C139" i="12" s="1"/>
  <c r="J14" i="6"/>
  <c r="C152" i="12" s="1"/>
  <c r="J15" i="6"/>
  <c r="C165" i="12" s="1"/>
  <c r="J16" i="6"/>
  <c r="C178" i="12" s="1"/>
  <c r="J17" i="6"/>
  <c r="C191" i="12" s="1"/>
  <c r="J18" i="6"/>
  <c r="C204" i="12" s="1"/>
  <c r="J3" i="6"/>
  <c r="C9" i="12" s="1"/>
  <c r="M4" i="5"/>
  <c r="F21" i="12" s="1"/>
  <c r="M5" i="5"/>
  <c r="F34" i="12" s="1"/>
  <c r="M6" i="5"/>
  <c r="F47" i="12" s="1"/>
  <c r="M7" i="5"/>
  <c r="F60" i="12" s="1"/>
  <c r="M8" i="5"/>
  <c r="F73" i="12" s="1"/>
  <c r="M9" i="5"/>
  <c r="F86" i="12" s="1"/>
  <c r="M10" i="5"/>
  <c r="F99" i="12" s="1"/>
  <c r="M11" i="5"/>
  <c r="F112" i="12" s="1"/>
  <c r="M12" i="5"/>
  <c r="F125" i="12" s="1"/>
  <c r="M13" i="5"/>
  <c r="F138" i="12" s="1"/>
  <c r="M14" i="5"/>
  <c r="F151" i="12" s="1"/>
  <c r="M15" i="5"/>
  <c r="F164" i="12" s="1"/>
  <c r="M16" i="5"/>
  <c r="F177" i="12" s="1"/>
  <c r="M17" i="5"/>
  <c r="F190" i="12" s="1"/>
  <c r="M18" i="5"/>
  <c r="F203" i="12" s="1"/>
  <c r="M3" i="5"/>
  <c r="F8" i="12" s="1"/>
  <c r="L4" i="5"/>
  <c r="E21" i="12" s="1"/>
  <c r="L5" i="5"/>
  <c r="E34" i="12" s="1"/>
  <c r="L6" i="5"/>
  <c r="E47" i="12" s="1"/>
  <c r="L7" i="5"/>
  <c r="E60" i="12" s="1"/>
  <c r="L8" i="5"/>
  <c r="E73" i="12" s="1"/>
  <c r="L9" i="5"/>
  <c r="E86" i="12" s="1"/>
  <c r="L10" i="5"/>
  <c r="E99" i="12" s="1"/>
  <c r="L11" i="5"/>
  <c r="E112" i="12" s="1"/>
  <c r="L12" i="5"/>
  <c r="E125" i="12" s="1"/>
  <c r="L13" i="5"/>
  <c r="E138" i="12" s="1"/>
  <c r="L14" i="5"/>
  <c r="E151" i="12" s="1"/>
  <c r="L15" i="5"/>
  <c r="E164" i="12" s="1"/>
  <c r="L16" i="5"/>
  <c r="E177" i="12" s="1"/>
  <c r="L17" i="5"/>
  <c r="E190" i="12" s="1"/>
  <c r="L18" i="5"/>
  <c r="E203" i="12" s="1"/>
  <c r="L3" i="5"/>
  <c r="E8" i="12" s="1"/>
  <c r="K4" i="5"/>
  <c r="D21" i="12" s="1"/>
  <c r="K5" i="5"/>
  <c r="D34" i="12" s="1"/>
  <c r="K6" i="5"/>
  <c r="D47" i="12" s="1"/>
  <c r="K7" i="5"/>
  <c r="D60" i="12" s="1"/>
  <c r="K8" i="5"/>
  <c r="D73" i="12" s="1"/>
  <c r="K9" i="5"/>
  <c r="D86" i="12" s="1"/>
  <c r="K10" i="5"/>
  <c r="D99" i="12" s="1"/>
  <c r="K11" i="5"/>
  <c r="D112" i="12" s="1"/>
  <c r="K12" i="5"/>
  <c r="D125" i="12" s="1"/>
  <c r="K13" i="5"/>
  <c r="D138" i="12" s="1"/>
  <c r="K14" i="5"/>
  <c r="D151" i="12" s="1"/>
  <c r="K15" i="5"/>
  <c r="D164" i="12" s="1"/>
  <c r="K16" i="5"/>
  <c r="D177" i="12" s="1"/>
  <c r="K17" i="5"/>
  <c r="D190" i="12" s="1"/>
  <c r="K18" i="5"/>
  <c r="D203" i="12" s="1"/>
  <c r="K3" i="5"/>
  <c r="D8" i="12" s="1"/>
  <c r="J4" i="5"/>
  <c r="C21" i="12" s="1"/>
  <c r="J5" i="5"/>
  <c r="C34" i="12" s="1"/>
  <c r="J6" i="5"/>
  <c r="C47" i="12" s="1"/>
  <c r="J7" i="5"/>
  <c r="C60" i="12" s="1"/>
  <c r="J8" i="5"/>
  <c r="C73" i="12" s="1"/>
  <c r="J9" i="5"/>
  <c r="C86" i="12" s="1"/>
  <c r="J10" i="5"/>
  <c r="C99" i="12" s="1"/>
  <c r="J11" i="5"/>
  <c r="C112" i="12" s="1"/>
  <c r="J12" i="5"/>
  <c r="C125" i="12" s="1"/>
  <c r="J13" i="5"/>
  <c r="C138" i="12" s="1"/>
  <c r="J14" i="5"/>
  <c r="C151" i="12" s="1"/>
  <c r="J15" i="5"/>
  <c r="C164" i="12" s="1"/>
  <c r="J16" i="5"/>
  <c r="C177" i="12" s="1"/>
  <c r="J17" i="5"/>
  <c r="C190" i="12" s="1"/>
  <c r="J18" i="5"/>
  <c r="C203" i="12" s="1"/>
  <c r="J3" i="5"/>
  <c r="C8" i="12" s="1"/>
  <c r="M4" i="4"/>
  <c r="F20" i="12" s="1"/>
  <c r="M5" i="4"/>
  <c r="F33" i="12" s="1"/>
  <c r="M6" i="4"/>
  <c r="F46" i="12" s="1"/>
  <c r="M7" i="4"/>
  <c r="F59" i="12" s="1"/>
  <c r="M8" i="4"/>
  <c r="F72" i="12" s="1"/>
  <c r="M9" i="4"/>
  <c r="F85" i="12" s="1"/>
  <c r="M10" i="4"/>
  <c r="F98" i="12" s="1"/>
  <c r="M11" i="4"/>
  <c r="F111" i="12" s="1"/>
  <c r="M12" i="4"/>
  <c r="F124" i="12" s="1"/>
  <c r="M13" i="4"/>
  <c r="F137" i="12" s="1"/>
  <c r="M14" i="4"/>
  <c r="F150" i="12" s="1"/>
  <c r="M15" i="4"/>
  <c r="F163" i="12" s="1"/>
  <c r="M16" i="4"/>
  <c r="F176" i="12" s="1"/>
  <c r="M17" i="4"/>
  <c r="F189" i="12" s="1"/>
  <c r="M18" i="4"/>
  <c r="F202" i="12" s="1"/>
  <c r="M3" i="4"/>
  <c r="F7" i="12" s="1"/>
  <c r="L4" i="4"/>
  <c r="E20" i="12" s="1"/>
  <c r="L5" i="4"/>
  <c r="E33" i="12" s="1"/>
  <c r="L6" i="4"/>
  <c r="E46" i="12" s="1"/>
  <c r="L7" i="4"/>
  <c r="E59" i="12" s="1"/>
  <c r="L8" i="4"/>
  <c r="E72" i="12" s="1"/>
  <c r="L9" i="4"/>
  <c r="E85" i="12" s="1"/>
  <c r="L10" i="4"/>
  <c r="E98" i="12" s="1"/>
  <c r="L11" i="4"/>
  <c r="E111" i="12" s="1"/>
  <c r="L12" i="4"/>
  <c r="E124" i="12" s="1"/>
  <c r="L13" i="4"/>
  <c r="E137" i="12" s="1"/>
  <c r="L14" i="4"/>
  <c r="E150" i="12" s="1"/>
  <c r="L15" i="4"/>
  <c r="E163" i="12" s="1"/>
  <c r="L16" i="4"/>
  <c r="E176" i="12" s="1"/>
  <c r="L17" i="4"/>
  <c r="E189" i="12" s="1"/>
  <c r="L18" i="4"/>
  <c r="E202" i="12" s="1"/>
  <c r="L3" i="4"/>
  <c r="E7" i="12" s="1"/>
  <c r="K4" i="4"/>
  <c r="D20" i="12" s="1"/>
  <c r="K5" i="4"/>
  <c r="D33" i="12" s="1"/>
  <c r="K6" i="4"/>
  <c r="D46" i="12" s="1"/>
  <c r="K7" i="4"/>
  <c r="D59" i="12" s="1"/>
  <c r="K8" i="4"/>
  <c r="D72" i="12" s="1"/>
  <c r="K9" i="4"/>
  <c r="D85" i="12" s="1"/>
  <c r="K10" i="4"/>
  <c r="D98" i="12" s="1"/>
  <c r="K11" i="4"/>
  <c r="D111" i="12" s="1"/>
  <c r="K12" i="4"/>
  <c r="D124" i="12" s="1"/>
  <c r="K13" i="4"/>
  <c r="D137" i="12" s="1"/>
  <c r="K14" i="4"/>
  <c r="D150" i="12" s="1"/>
  <c r="K15" i="4"/>
  <c r="D163" i="12" s="1"/>
  <c r="K16" i="4"/>
  <c r="D176" i="12" s="1"/>
  <c r="K17" i="4"/>
  <c r="D189" i="12" s="1"/>
  <c r="K18" i="4"/>
  <c r="D202" i="12" s="1"/>
  <c r="K3" i="4"/>
  <c r="D7" i="12" s="1"/>
  <c r="J4" i="4"/>
  <c r="C20" i="12" s="1"/>
  <c r="J5" i="4"/>
  <c r="C33" i="12" s="1"/>
  <c r="J6" i="4"/>
  <c r="C46" i="12" s="1"/>
  <c r="J7" i="4"/>
  <c r="C59" i="12" s="1"/>
  <c r="J8" i="4"/>
  <c r="C72" i="12" s="1"/>
  <c r="J9" i="4"/>
  <c r="C85" i="12" s="1"/>
  <c r="J10" i="4"/>
  <c r="C98" i="12" s="1"/>
  <c r="J11" i="4"/>
  <c r="C111" i="12" s="1"/>
  <c r="J12" i="4"/>
  <c r="C124" i="12" s="1"/>
  <c r="J13" i="4"/>
  <c r="C137" i="12" s="1"/>
  <c r="J14" i="4"/>
  <c r="C150" i="12" s="1"/>
  <c r="J15" i="4"/>
  <c r="C163" i="12" s="1"/>
  <c r="J16" i="4"/>
  <c r="C176" i="12" s="1"/>
  <c r="J17" i="4"/>
  <c r="C189" i="12" s="1"/>
  <c r="J18" i="4"/>
  <c r="C202" i="12" s="1"/>
  <c r="J3" i="4"/>
  <c r="C7" i="12" s="1"/>
  <c r="M4" i="3"/>
  <c r="F19" i="12" s="1"/>
  <c r="M5" i="3"/>
  <c r="F32" i="12" s="1"/>
  <c r="M6" i="3"/>
  <c r="F45" i="12" s="1"/>
  <c r="M7" i="3"/>
  <c r="F58" i="12" s="1"/>
  <c r="M8" i="3"/>
  <c r="F71" i="12" s="1"/>
  <c r="M9" i="3"/>
  <c r="F84" i="12" s="1"/>
  <c r="M10" i="3"/>
  <c r="F97" i="12" s="1"/>
  <c r="M11" i="3"/>
  <c r="F110" i="12" s="1"/>
  <c r="M12" i="3"/>
  <c r="F123" i="12" s="1"/>
  <c r="M13" i="3"/>
  <c r="F136" i="12" s="1"/>
  <c r="M14" i="3"/>
  <c r="F149" i="12" s="1"/>
  <c r="M15" i="3"/>
  <c r="F162" i="12" s="1"/>
  <c r="M16" i="3"/>
  <c r="F175" i="12" s="1"/>
  <c r="M17" i="3"/>
  <c r="F188" i="12" s="1"/>
  <c r="M18" i="3"/>
  <c r="F201" i="12" s="1"/>
  <c r="M3" i="3"/>
  <c r="F6" i="12" s="1"/>
  <c r="L4" i="3"/>
  <c r="E19" i="12" s="1"/>
  <c r="L5" i="3"/>
  <c r="E32" i="12" s="1"/>
  <c r="L6" i="3"/>
  <c r="E45" i="12" s="1"/>
  <c r="L7" i="3"/>
  <c r="E58" i="12" s="1"/>
  <c r="L8" i="3"/>
  <c r="E71" i="12" s="1"/>
  <c r="L9" i="3"/>
  <c r="E84" i="12" s="1"/>
  <c r="L10" i="3"/>
  <c r="E97" i="12" s="1"/>
  <c r="L11" i="3"/>
  <c r="E110" i="12" s="1"/>
  <c r="L12" i="3"/>
  <c r="E123" i="12" s="1"/>
  <c r="L13" i="3"/>
  <c r="E136" i="12" s="1"/>
  <c r="L14" i="3"/>
  <c r="E149" i="12" s="1"/>
  <c r="L15" i="3"/>
  <c r="E162" i="12" s="1"/>
  <c r="L16" i="3"/>
  <c r="E175" i="12" s="1"/>
  <c r="L17" i="3"/>
  <c r="E188" i="12" s="1"/>
  <c r="L18" i="3"/>
  <c r="E201" i="12" s="1"/>
  <c r="L3" i="3"/>
  <c r="E6" i="12" s="1"/>
  <c r="K4" i="3"/>
  <c r="D19" i="12" s="1"/>
  <c r="K5" i="3"/>
  <c r="D32" i="12" s="1"/>
  <c r="K6" i="3"/>
  <c r="D45" i="12" s="1"/>
  <c r="K7" i="3"/>
  <c r="D58" i="12" s="1"/>
  <c r="K8" i="3"/>
  <c r="D71" i="12" s="1"/>
  <c r="K9" i="3"/>
  <c r="D84" i="12" s="1"/>
  <c r="K10" i="3"/>
  <c r="D97" i="12" s="1"/>
  <c r="K11" i="3"/>
  <c r="D110" i="12" s="1"/>
  <c r="K12" i="3"/>
  <c r="D123" i="12" s="1"/>
  <c r="K13" i="3"/>
  <c r="D136" i="12" s="1"/>
  <c r="K14" i="3"/>
  <c r="D149" i="12" s="1"/>
  <c r="K15" i="3"/>
  <c r="D162" i="12" s="1"/>
  <c r="K16" i="3"/>
  <c r="D175" i="12" s="1"/>
  <c r="K17" i="3"/>
  <c r="D188" i="12" s="1"/>
  <c r="K18" i="3"/>
  <c r="D201" i="12" s="1"/>
  <c r="K3" i="3"/>
  <c r="D6" i="12" s="1"/>
  <c r="J4" i="3"/>
  <c r="C19" i="12" s="1"/>
  <c r="J5" i="3"/>
  <c r="C32" i="12" s="1"/>
  <c r="J6" i="3"/>
  <c r="C45" i="12" s="1"/>
  <c r="J7" i="3"/>
  <c r="C58" i="12" s="1"/>
  <c r="J8" i="3"/>
  <c r="C71" i="12" s="1"/>
  <c r="J9" i="3"/>
  <c r="C84" i="12" s="1"/>
  <c r="J10" i="3"/>
  <c r="C97" i="12" s="1"/>
  <c r="J11" i="3"/>
  <c r="C110" i="12" s="1"/>
  <c r="J12" i="3"/>
  <c r="C123" i="12" s="1"/>
  <c r="J13" i="3"/>
  <c r="C136" i="12" s="1"/>
  <c r="J14" i="3"/>
  <c r="C149" i="12" s="1"/>
  <c r="J15" i="3"/>
  <c r="C162" i="12" s="1"/>
  <c r="J16" i="3"/>
  <c r="C175" i="12" s="1"/>
  <c r="J17" i="3"/>
  <c r="C188" i="12" s="1"/>
  <c r="J18" i="3"/>
  <c r="C201" i="12" s="1"/>
  <c r="J3" i="3"/>
  <c r="C6" i="12" s="1"/>
  <c r="M4" i="2"/>
  <c r="F18" i="12" s="1"/>
  <c r="M5" i="2"/>
  <c r="F31" i="12" s="1"/>
  <c r="M6" i="2"/>
  <c r="F44" i="12" s="1"/>
  <c r="M7" i="2"/>
  <c r="F57" i="12" s="1"/>
  <c r="M8" i="2"/>
  <c r="F70" i="12" s="1"/>
  <c r="M9" i="2"/>
  <c r="F83" i="12" s="1"/>
  <c r="M10" i="2"/>
  <c r="F96" i="12" s="1"/>
  <c r="M11" i="2"/>
  <c r="F109" i="12" s="1"/>
  <c r="M12" i="2"/>
  <c r="F122" i="12" s="1"/>
  <c r="M13" i="2"/>
  <c r="F135" i="12" s="1"/>
  <c r="M14" i="2"/>
  <c r="F148" i="12" s="1"/>
  <c r="M15" i="2"/>
  <c r="F161" i="12" s="1"/>
  <c r="M16" i="2"/>
  <c r="F174" i="12" s="1"/>
  <c r="M17" i="2"/>
  <c r="F187" i="12" s="1"/>
  <c r="M18" i="2"/>
  <c r="F200" i="12" s="1"/>
  <c r="M3" i="2"/>
  <c r="F5" i="12" s="1"/>
  <c r="L4" i="2"/>
  <c r="E18" i="12" s="1"/>
  <c r="L5" i="2"/>
  <c r="E31" i="12" s="1"/>
  <c r="L6" i="2"/>
  <c r="E44" i="12" s="1"/>
  <c r="L7" i="2"/>
  <c r="E57" i="12" s="1"/>
  <c r="L8" i="2"/>
  <c r="E70" i="12" s="1"/>
  <c r="L9" i="2"/>
  <c r="E83" i="12" s="1"/>
  <c r="L10" i="2"/>
  <c r="E96" i="12" s="1"/>
  <c r="L11" i="2"/>
  <c r="E109" i="12" s="1"/>
  <c r="L12" i="2"/>
  <c r="E122" i="12" s="1"/>
  <c r="L13" i="2"/>
  <c r="E135" i="12" s="1"/>
  <c r="L14" i="2"/>
  <c r="E148" i="12" s="1"/>
  <c r="L15" i="2"/>
  <c r="E161" i="12" s="1"/>
  <c r="L16" i="2"/>
  <c r="E174" i="12" s="1"/>
  <c r="L17" i="2"/>
  <c r="E187" i="12" s="1"/>
  <c r="L18" i="2"/>
  <c r="E200" i="12" s="1"/>
  <c r="L3" i="2"/>
  <c r="E5" i="12" s="1"/>
  <c r="K4" i="2"/>
  <c r="D18" i="12" s="1"/>
  <c r="K5" i="2"/>
  <c r="D31" i="12" s="1"/>
  <c r="K6" i="2"/>
  <c r="D44" i="12" s="1"/>
  <c r="K7" i="2"/>
  <c r="D57" i="12" s="1"/>
  <c r="K8" i="2"/>
  <c r="D70" i="12" s="1"/>
  <c r="K9" i="2"/>
  <c r="D83" i="12" s="1"/>
  <c r="K10" i="2"/>
  <c r="D96" i="12" s="1"/>
  <c r="K11" i="2"/>
  <c r="D109" i="12" s="1"/>
  <c r="K12" i="2"/>
  <c r="D122" i="12" s="1"/>
  <c r="K13" i="2"/>
  <c r="D135" i="12" s="1"/>
  <c r="K14" i="2"/>
  <c r="D148" i="12" s="1"/>
  <c r="K15" i="2"/>
  <c r="D161" i="12" s="1"/>
  <c r="K16" i="2"/>
  <c r="D174" i="12" s="1"/>
  <c r="K17" i="2"/>
  <c r="D187" i="12" s="1"/>
  <c r="K18" i="2"/>
  <c r="D200" i="12" s="1"/>
  <c r="K3" i="2"/>
  <c r="D5" i="12" s="1"/>
  <c r="J4" i="2"/>
  <c r="C18" i="12" s="1"/>
  <c r="J5" i="2"/>
  <c r="C31" i="12" s="1"/>
  <c r="J6" i="2"/>
  <c r="C44" i="12" s="1"/>
  <c r="J7" i="2"/>
  <c r="C57" i="12" s="1"/>
  <c r="J8" i="2"/>
  <c r="C70" i="12" s="1"/>
  <c r="J9" i="2"/>
  <c r="C83" i="12" s="1"/>
  <c r="J10" i="2"/>
  <c r="C96" i="12" s="1"/>
  <c r="J11" i="2"/>
  <c r="C109" i="12" s="1"/>
  <c r="J12" i="2"/>
  <c r="C122" i="12" s="1"/>
  <c r="J13" i="2"/>
  <c r="C135" i="12" s="1"/>
  <c r="J14" i="2"/>
  <c r="C148" i="12" s="1"/>
  <c r="J15" i="2"/>
  <c r="C161" i="12" s="1"/>
  <c r="J16" i="2"/>
  <c r="C174" i="12" s="1"/>
  <c r="J17" i="2"/>
  <c r="C187" i="12" s="1"/>
  <c r="J18" i="2"/>
  <c r="C200" i="12" s="1"/>
  <c r="J3" i="2"/>
  <c r="C5" i="12" s="1"/>
  <c r="M4" i="1"/>
  <c r="F17" i="12" s="1"/>
  <c r="M5" i="1"/>
  <c r="F30" i="12" s="1"/>
  <c r="M6" i="1"/>
  <c r="F43" i="12" s="1"/>
  <c r="M7" i="1"/>
  <c r="F56" i="12" s="1"/>
  <c r="M8" i="1"/>
  <c r="F69" i="12" s="1"/>
  <c r="M9" i="1"/>
  <c r="F82" i="12" s="1"/>
  <c r="M10" i="1"/>
  <c r="F95" i="12" s="1"/>
  <c r="M11" i="1"/>
  <c r="F108" i="12" s="1"/>
  <c r="M12" i="1"/>
  <c r="F121" i="12" s="1"/>
  <c r="M13" i="1"/>
  <c r="F134" i="12" s="1"/>
  <c r="M14" i="1"/>
  <c r="F147" i="12" s="1"/>
  <c r="M15" i="1"/>
  <c r="F160" i="12" s="1"/>
  <c r="M16" i="1"/>
  <c r="F173" i="12" s="1"/>
  <c r="M17" i="1"/>
  <c r="F186" i="12" s="1"/>
  <c r="M18" i="1"/>
  <c r="F199" i="12" s="1"/>
  <c r="M3" i="1"/>
  <c r="F4" i="12" s="1"/>
  <c r="L4" i="1"/>
  <c r="E17" i="12" s="1"/>
  <c r="L5" i="1"/>
  <c r="E30" i="12" s="1"/>
  <c r="L6" i="1"/>
  <c r="E43" i="12" s="1"/>
  <c r="L7" i="1"/>
  <c r="E56" i="12" s="1"/>
  <c r="L8" i="1"/>
  <c r="E69" i="12" s="1"/>
  <c r="L9" i="1"/>
  <c r="E82" i="12" s="1"/>
  <c r="L10" i="1"/>
  <c r="E95" i="12" s="1"/>
  <c r="L11" i="1"/>
  <c r="E108" i="12" s="1"/>
  <c r="L12" i="1"/>
  <c r="E121" i="12" s="1"/>
  <c r="L13" i="1"/>
  <c r="E134" i="12" s="1"/>
  <c r="L14" i="1"/>
  <c r="E147" i="12" s="1"/>
  <c r="L15" i="1"/>
  <c r="E160" i="12" s="1"/>
  <c r="L16" i="1"/>
  <c r="E173" i="12" s="1"/>
  <c r="L17" i="1"/>
  <c r="E186" i="12" s="1"/>
  <c r="L18" i="1"/>
  <c r="E199" i="12" s="1"/>
  <c r="L3" i="1"/>
  <c r="E4" i="12" s="1"/>
  <c r="K4" i="1"/>
  <c r="D17" i="12" s="1"/>
  <c r="K5" i="1"/>
  <c r="D30" i="12" s="1"/>
  <c r="K6" i="1"/>
  <c r="D43" i="12" s="1"/>
  <c r="K7" i="1"/>
  <c r="D56" i="12" s="1"/>
  <c r="K8" i="1"/>
  <c r="D69" i="12" s="1"/>
  <c r="K9" i="1"/>
  <c r="D82" i="12" s="1"/>
  <c r="K10" i="1"/>
  <c r="D95" i="12" s="1"/>
  <c r="K11" i="1"/>
  <c r="D108" i="12" s="1"/>
  <c r="K12" i="1"/>
  <c r="D121" i="12" s="1"/>
  <c r="K13" i="1"/>
  <c r="D134" i="12" s="1"/>
  <c r="K14" i="1"/>
  <c r="D147" i="12" s="1"/>
  <c r="K15" i="1"/>
  <c r="D160" i="12" s="1"/>
  <c r="K16" i="1"/>
  <c r="D173" i="12" s="1"/>
  <c r="K17" i="1"/>
  <c r="D186" i="12" s="1"/>
  <c r="K18" i="1"/>
  <c r="D199" i="12" s="1"/>
  <c r="K3" i="1"/>
  <c r="D4" i="12" s="1"/>
  <c r="J4" i="1"/>
  <c r="C17" i="12" s="1"/>
  <c r="J5" i="1"/>
  <c r="C30" i="12" s="1"/>
  <c r="J6" i="1"/>
  <c r="C43" i="12" s="1"/>
  <c r="J7" i="1"/>
  <c r="C56" i="12" s="1"/>
  <c r="J8" i="1"/>
  <c r="C69" i="12" s="1"/>
  <c r="J9" i="1"/>
  <c r="C82" i="12" s="1"/>
  <c r="J10" i="1"/>
  <c r="C95" i="12" s="1"/>
  <c r="J11" i="1"/>
  <c r="C108" i="12" s="1"/>
  <c r="J12" i="1"/>
  <c r="C121" i="12" s="1"/>
  <c r="J13" i="1"/>
  <c r="C134" i="12" s="1"/>
  <c r="J14" i="1"/>
  <c r="C147" i="12" s="1"/>
  <c r="J15" i="1"/>
  <c r="C160" i="12" s="1"/>
  <c r="J16" i="1"/>
  <c r="C173" i="12" s="1"/>
  <c r="J17" i="1"/>
  <c r="C186" i="12" s="1"/>
  <c r="J18" i="1"/>
  <c r="C199" i="12" s="1"/>
  <c r="J3" i="1"/>
  <c r="C4" i="12" s="1"/>
</calcChain>
</file>

<file path=xl/sharedStrings.xml><?xml version="1.0" encoding="utf-8"?>
<sst xmlns="http://schemas.openxmlformats.org/spreadsheetml/2006/main" count="237" uniqueCount="108">
  <si>
    <t>droplet diameter (um)</t>
    <phoneticPr fontId="1" type="noConversion"/>
  </si>
  <si>
    <t>0.2m-talk-inhalation-No.</t>
    <phoneticPr fontId="1" type="noConversion"/>
  </si>
  <si>
    <t>0.2m-talk deposition-No.</t>
    <phoneticPr fontId="1" type="noConversion"/>
  </si>
  <si>
    <t>0.2m-cough-inhalation-No.</t>
    <phoneticPr fontId="1" type="noConversion"/>
  </si>
  <si>
    <t>0.2m-cough deposition-No.</t>
    <phoneticPr fontId="1" type="noConversion"/>
  </si>
  <si>
    <t>0.2m-talk-inhalation-No. ratio</t>
    <phoneticPr fontId="1" type="noConversion"/>
  </si>
  <si>
    <t>0.2m-talk-deposition-No. ratio</t>
    <phoneticPr fontId="1" type="noConversion"/>
  </si>
  <si>
    <t>0.2m-cough-inhalation-No. ratio</t>
    <phoneticPr fontId="1" type="noConversion"/>
  </si>
  <si>
    <t>0.2m-cough-deposition-No. ratio</t>
    <phoneticPr fontId="1" type="noConversion"/>
  </si>
  <si>
    <t>0.4m-talk-inhalation-No.</t>
    <phoneticPr fontId="1" type="noConversion"/>
  </si>
  <si>
    <t>0.4m-talk deposition-No.</t>
    <phoneticPr fontId="1" type="noConversion"/>
  </si>
  <si>
    <t>0.4m-cough-inhalation-No.</t>
    <phoneticPr fontId="1" type="noConversion"/>
  </si>
  <si>
    <t>0.4m-cough deposition-No.</t>
    <phoneticPr fontId="1" type="noConversion"/>
  </si>
  <si>
    <t>0.4m-talk-inhalation-No. ratio</t>
    <phoneticPr fontId="1" type="noConversion"/>
  </si>
  <si>
    <t>0.4m-talk-deposition-No. ratio</t>
    <phoneticPr fontId="1" type="noConversion"/>
  </si>
  <si>
    <t>0.4m-cough-inhalation-No. ratio</t>
    <phoneticPr fontId="1" type="noConversion"/>
  </si>
  <si>
    <t>0.4m-cough-deposition-No. ratio</t>
    <phoneticPr fontId="1" type="noConversion"/>
  </si>
  <si>
    <t>0.6m-talk-inhalation-No.</t>
    <phoneticPr fontId="1" type="noConversion"/>
  </si>
  <si>
    <t>0.6m-talk deposition-No.</t>
    <phoneticPr fontId="1" type="noConversion"/>
  </si>
  <si>
    <t>0.6m-cough-inhalation-No.</t>
    <phoneticPr fontId="1" type="noConversion"/>
  </si>
  <si>
    <t>0.6m-cough deposition-No.</t>
    <phoneticPr fontId="1" type="noConversion"/>
  </si>
  <si>
    <t>0.6m-talk-inhalation-No. ratio</t>
    <phoneticPr fontId="1" type="noConversion"/>
  </si>
  <si>
    <t>0.6m-talk-deposition-No. ratio</t>
    <phoneticPr fontId="1" type="noConversion"/>
  </si>
  <si>
    <t>0.6m-cough-inhalation-No. ratio</t>
    <phoneticPr fontId="1" type="noConversion"/>
  </si>
  <si>
    <t>0.6m-cough-deposition-No. ratio</t>
    <phoneticPr fontId="1" type="noConversion"/>
  </si>
  <si>
    <t>0.8m-talk-inhalation-No.</t>
    <phoneticPr fontId="1" type="noConversion"/>
  </si>
  <si>
    <t>0.8m-talk deposition-No.</t>
    <phoneticPr fontId="1" type="noConversion"/>
  </si>
  <si>
    <t>0.8m-cough-inhalation-No.</t>
    <phoneticPr fontId="1" type="noConversion"/>
  </si>
  <si>
    <t>0.8m-cough deposition-No.</t>
    <phoneticPr fontId="1" type="noConversion"/>
  </si>
  <si>
    <t>0.8m-talk-inhalation-No. ratio</t>
    <phoneticPr fontId="1" type="noConversion"/>
  </si>
  <si>
    <t>0.8m-talk-deposition-No. ratio</t>
    <phoneticPr fontId="1" type="noConversion"/>
  </si>
  <si>
    <t>0.8m-cough-inhalation-No. ratio</t>
    <phoneticPr fontId="1" type="noConversion"/>
  </si>
  <si>
    <t>0.8m-cough-deposition-No. ratio</t>
    <phoneticPr fontId="1" type="noConversion"/>
  </si>
  <si>
    <t>1.0m-talk-inhalation-No.</t>
    <phoneticPr fontId="1" type="noConversion"/>
  </si>
  <si>
    <t>1.0m-talk deposition-No.</t>
    <phoneticPr fontId="1" type="noConversion"/>
  </si>
  <si>
    <t>1.0m-cough-inhalation-No.</t>
    <phoneticPr fontId="1" type="noConversion"/>
  </si>
  <si>
    <t>1.0m-cough deposition-No.</t>
    <phoneticPr fontId="1" type="noConversion"/>
  </si>
  <si>
    <t>1.0m-talk-inhalation-No. ratio</t>
    <phoneticPr fontId="1" type="noConversion"/>
  </si>
  <si>
    <t>1.0m-talk-deposition-No. ratio</t>
    <phoneticPr fontId="1" type="noConversion"/>
  </si>
  <si>
    <t>1.0m-cough-inhalation-No. ratio</t>
    <phoneticPr fontId="1" type="noConversion"/>
  </si>
  <si>
    <t>1.0m-cough-deposition-No. ratio</t>
    <phoneticPr fontId="1" type="noConversion"/>
  </si>
  <si>
    <t>1.2m-talk-inhalation-No.</t>
    <phoneticPr fontId="1" type="noConversion"/>
  </si>
  <si>
    <t>1.2m-talk deposition-No.</t>
    <phoneticPr fontId="1" type="noConversion"/>
  </si>
  <si>
    <t>1.2m-cough-inhalation-No.</t>
    <phoneticPr fontId="1" type="noConversion"/>
  </si>
  <si>
    <t>1.2m-cough deposition-No.</t>
    <phoneticPr fontId="1" type="noConversion"/>
  </si>
  <si>
    <t>1.2m-talk-inhalation-No. ratio</t>
    <phoneticPr fontId="1" type="noConversion"/>
  </si>
  <si>
    <t>1.2m-talk-deposition-No. ratio</t>
    <phoneticPr fontId="1" type="noConversion"/>
  </si>
  <si>
    <t>1.2m-cough-inhalation-No. ratio</t>
    <phoneticPr fontId="1" type="noConversion"/>
  </si>
  <si>
    <t>1.2m-cough-deposition-No. ratio</t>
    <phoneticPr fontId="1" type="noConversion"/>
  </si>
  <si>
    <t>1.4m-talk-inhalation-No.</t>
    <phoneticPr fontId="1" type="noConversion"/>
  </si>
  <si>
    <t>1.4m-talk deposition-No.</t>
    <phoneticPr fontId="1" type="noConversion"/>
  </si>
  <si>
    <t>1.4m-cough-inhalation-No.</t>
    <phoneticPr fontId="1" type="noConversion"/>
  </si>
  <si>
    <t>1.4m-cough deposition-No.</t>
    <phoneticPr fontId="1" type="noConversion"/>
  </si>
  <si>
    <t>1.4m-talk-inhalation-No. ratio</t>
    <phoneticPr fontId="1" type="noConversion"/>
  </si>
  <si>
    <t>1.4m-talk-deposition-No. ratio</t>
    <phoneticPr fontId="1" type="noConversion"/>
  </si>
  <si>
    <t>1.4m-cough-inhalation-No. ratio</t>
    <phoneticPr fontId="1" type="noConversion"/>
  </si>
  <si>
    <t>1.4m-cough-deposition-No. ratio</t>
    <phoneticPr fontId="1" type="noConversion"/>
  </si>
  <si>
    <t>1.6m-talk-inhalation-No.</t>
    <phoneticPr fontId="1" type="noConversion"/>
  </si>
  <si>
    <t>1.6m-talk deposition-No.</t>
    <phoneticPr fontId="1" type="noConversion"/>
  </si>
  <si>
    <t>1.6m-cough-inhalation-No.</t>
    <phoneticPr fontId="1" type="noConversion"/>
  </si>
  <si>
    <t>1.6m-cough deposition-No.</t>
    <phoneticPr fontId="1" type="noConversion"/>
  </si>
  <si>
    <t>1.6m-talk-inhalation-No. ratio</t>
    <phoneticPr fontId="1" type="noConversion"/>
  </si>
  <si>
    <t>1.6m-talk-deposition-No. ratio</t>
    <phoneticPr fontId="1" type="noConversion"/>
  </si>
  <si>
    <t>1.6m-cough-inhalation-No. ratio</t>
    <phoneticPr fontId="1" type="noConversion"/>
  </si>
  <si>
    <t>1.6m-cough-deposition-No. ratio</t>
    <phoneticPr fontId="1" type="noConversion"/>
  </si>
  <si>
    <t>1.8m-talk-inhalation-No.</t>
    <phoneticPr fontId="1" type="noConversion"/>
  </si>
  <si>
    <t>1.8m-talk deposition-No.</t>
    <phoneticPr fontId="1" type="noConversion"/>
  </si>
  <si>
    <t>1.8m-cough-inhalation-No.</t>
    <phoneticPr fontId="1" type="noConversion"/>
  </si>
  <si>
    <t>1.8m-cough deposition-No.</t>
    <phoneticPr fontId="1" type="noConversion"/>
  </si>
  <si>
    <t>1.8m-talk-inhalation-No. ratio</t>
    <phoneticPr fontId="1" type="noConversion"/>
  </si>
  <si>
    <t>1.8m-talk-deposition-No. ratio</t>
    <phoneticPr fontId="1" type="noConversion"/>
  </si>
  <si>
    <t>1.8m-cough-inhalation-No. ratio</t>
    <phoneticPr fontId="1" type="noConversion"/>
  </si>
  <si>
    <t>1.8m-cough-deposition-No. ratio</t>
    <phoneticPr fontId="1" type="noConversion"/>
  </si>
  <si>
    <t>2.0m-talk-inhalation-No.</t>
    <phoneticPr fontId="1" type="noConversion"/>
  </si>
  <si>
    <t>2.0m-talk deposition-No.</t>
    <phoneticPr fontId="1" type="noConversion"/>
  </si>
  <si>
    <t>2.0m-cough-inhalation-No.</t>
    <phoneticPr fontId="1" type="noConversion"/>
  </si>
  <si>
    <t>2.0m-cough deposition-No.</t>
    <phoneticPr fontId="1" type="noConversion"/>
  </si>
  <si>
    <t>2.0m-talk-inhalation-No. ratio</t>
    <phoneticPr fontId="1" type="noConversion"/>
  </si>
  <si>
    <t>2.0m-talk-deposition-No. ratio</t>
    <phoneticPr fontId="1" type="noConversion"/>
  </si>
  <si>
    <t>2.0m-cough-inhalation-No. ratio</t>
    <phoneticPr fontId="1" type="noConversion"/>
  </si>
  <si>
    <t>2.0m-cough-deposition-No. ratio</t>
    <phoneticPr fontId="1" type="noConversion"/>
  </si>
  <si>
    <t>3 um</t>
    <phoneticPr fontId="1" type="noConversion"/>
  </si>
  <si>
    <t>distance (m)</t>
    <phoneticPr fontId="1" type="noConversion"/>
  </si>
  <si>
    <t>talk-inhalation</t>
    <phoneticPr fontId="1" type="noConversion"/>
  </si>
  <si>
    <t>talk-deposition</t>
    <phoneticPr fontId="1" type="noConversion"/>
  </si>
  <si>
    <t>cough-inhalation</t>
    <phoneticPr fontId="1" type="noConversion"/>
  </si>
  <si>
    <t>cough-deposition</t>
    <phoneticPr fontId="1" type="noConversion"/>
  </si>
  <si>
    <t>CFD</t>
    <phoneticPr fontId="1" type="noConversion"/>
  </si>
  <si>
    <t>6 um</t>
    <phoneticPr fontId="1" type="noConversion"/>
  </si>
  <si>
    <t>12 um</t>
    <phoneticPr fontId="1" type="noConversion"/>
  </si>
  <si>
    <t>20 um</t>
    <phoneticPr fontId="1" type="noConversion"/>
  </si>
  <si>
    <t>28 um</t>
    <phoneticPr fontId="1" type="noConversion"/>
  </si>
  <si>
    <t>36 um</t>
    <phoneticPr fontId="1" type="noConversion"/>
  </si>
  <si>
    <t>45 um</t>
    <phoneticPr fontId="1" type="noConversion"/>
  </si>
  <si>
    <t>62.5 um</t>
    <phoneticPr fontId="1" type="noConversion"/>
  </si>
  <si>
    <t>87.5 um</t>
    <phoneticPr fontId="1" type="noConversion"/>
  </si>
  <si>
    <t>112.5 um</t>
    <phoneticPr fontId="1" type="noConversion"/>
  </si>
  <si>
    <t>137.5 um</t>
    <phoneticPr fontId="1" type="noConversion"/>
  </si>
  <si>
    <t>175 um</t>
    <phoneticPr fontId="1" type="noConversion"/>
  </si>
  <si>
    <t>225 um</t>
    <phoneticPr fontId="1" type="noConversion"/>
  </si>
  <si>
    <t>375 um</t>
    <phoneticPr fontId="1" type="noConversion"/>
  </si>
  <si>
    <t>750 um</t>
    <phoneticPr fontId="1" type="noConversion"/>
  </si>
  <si>
    <t>1500 um</t>
    <phoneticPr fontId="1" type="noConversion"/>
  </si>
  <si>
    <t>Duguid-talk generated number</t>
    <phoneticPr fontId="1" type="noConversion"/>
  </si>
  <si>
    <t>Duguid-cough generated number</t>
    <phoneticPr fontId="1" type="noConversion"/>
  </si>
  <si>
    <t>Note: droplet number from Duguid (1946)</t>
    <phoneticPr fontId="1" type="noConversion"/>
  </si>
  <si>
    <t>Note: raw data from CFD results</t>
    <phoneticPr fontId="1" type="noConversion"/>
  </si>
  <si>
    <t>Note: Number ratio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</si>
</sst>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i/>
      <sz val="11"/>
      <color rgb="FF7F7F7F"/>
      <name val="等线"/>
      <family val="2"/>
      <charset val="134"/>
      <scheme val="minor"/>
    </font>
    <font>
      <i/>
      <sz val="11"/>
      <color rgb="FF7F7F7F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0" xfId="0" applyFont="1">
      <alignment vertical="center"/>
    </xf>
    <xf numFmtId="0" fontId="3" fillId="0" borderId="4" xfId="0" applyFont="1" applyBorder="1">
      <alignment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0" xfId="1" applyFont="1">
      <alignment vertical="center"/>
    </xf>
    <xf numFmtId="0" fontId="5" fillId="0" borderId="0" xfId="1" applyFont="1" applyFill="1">
      <alignment vertical="center"/>
    </xf>
    <xf numFmtId="0" fontId="2" fillId="0" borderId="4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5" xfId="0" applyFont="1" applyBorder="1">
      <alignment vertical="center"/>
    </xf>
    <xf numFmtId="0" fontId="2" fillId="2" borderId="0" xfId="0" applyFont="1" applyFill="1">
      <alignment vertical="center"/>
    </xf>
  </cellXfs>
  <cellStyles count="2">
    <cellStyle name="常规" xfId="0" builtinId="0"/>
    <cellStyle name="解释性文本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talk-inhalation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analysis'!$B$4:$B$13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analysis'!$C$4:$C$13</c:f>
              <c:numCache>
                <c:formatCode>General</c:formatCode>
                <c:ptCount val="10"/>
                <c:pt idx="0">
                  <c:v>0.10560117302052786</c:v>
                </c:pt>
                <c:pt idx="1">
                  <c:v>0.11873900293255132</c:v>
                </c:pt>
                <c:pt idx="2">
                  <c:v>6.8592375366568911E-2</c:v>
                </c:pt>
                <c:pt idx="3">
                  <c:v>3.7360703812316716E-2</c:v>
                </c:pt>
                <c:pt idx="4">
                  <c:v>1.8914956011730204E-2</c:v>
                </c:pt>
                <c:pt idx="5">
                  <c:v>1.2697947214076246E-2</c:v>
                </c:pt>
                <c:pt idx="6">
                  <c:v>8.3577712609970677E-3</c:v>
                </c:pt>
                <c:pt idx="7">
                  <c:v>5.439882697947214E-3</c:v>
                </c:pt>
                <c:pt idx="8">
                  <c:v>4.2668621700879764E-3</c:v>
                </c:pt>
                <c:pt idx="9">
                  <c:v>3.43108504398827E-3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70-497C-AC07-FD31E284B82D}"/>
            </c:ext>
          </c:extLst>
        </c:ser>
        <c:ser>
          <c:idx val="1"/>
          <c:order val="1"/>
          <c:tx>
            <c:v>6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analysis'!$B$17:$B$26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analysis'!$C$17:$C$26</c:f>
              <c:numCache>
                <c:formatCode>General</c:formatCode>
                <c:ptCount val="10"/>
                <c:pt idx="0">
                  <c:v>0.11686217008797654</c:v>
                </c:pt>
                <c:pt idx="1">
                  <c:v>0.12173020527859238</c:v>
                </c:pt>
                <c:pt idx="2">
                  <c:v>6.6803519061583577E-2</c:v>
                </c:pt>
                <c:pt idx="3">
                  <c:v>3.4780058651026395E-2</c:v>
                </c:pt>
                <c:pt idx="4">
                  <c:v>1.7507331378299119E-2</c:v>
                </c:pt>
                <c:pt idx="5">
                  <c:v>1.2082111436950147E-2</c:v>
                </c:pt>
                <c:pt idx="6">
                  <c:v>8.5630498533724349E-3</c:v>
                </c:pt>
                <c:pt idx="7">
                  <c:v>5.5278592375366566E-3</c:v>
                </c:pt>
                <c:pt idx="8">
                  <c:v>3.2844574780058651E-3</c:v>
                </c:pt>
                <c:pt idx="9">
                  <c:v>3.43108504398827E-3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970-497C-AC07-FD31E284B82D}"/>
            </c:ext>
          </c:extLst>
        </c:ser>
        <c:ser>
          <c:idx val="2"/>
          <c:order val="2"/>
          <c:tx>
            <c:v>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analysis'!$B$30:$B$39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analysis'!$C$30:$C$39</c:f>
              <c:numCache>
                <c:formatCode>General</c:formatCode>
                <c:ptCount val="10"/>
                <c:pt idx="0">
                  <c:v>0.14325513196480938</c:v>
                </c:pt>
                <c:pt idx="1">
                  <c:v>0.13228739002932552</c:v>
                </c:pt>
                <c:pt idx="2">
                  <c:v>5.8621700879765398E-2</c:v>
                </c:pt>
                <c:pt idx="3">
                  <c:v>2.8973607038123166E-2</c:v>
                </c:pt>
                <c:pt idx="4">
                  <c:v>1.3343108504398828E-2</c:v>
                </c:pt>
                <c:pt idx="5">
                  <c:v>1.029325513196481E-2</c:v>
                </c:pt>
                <c:pt idx="6">
                  <c:v>7.0821114369501465E-3</c:v>
                </c:pt>
                <c:pt idx="7">
                  <c:v>5.1173020527859239E-3</c:v>
                </c:pt>
                <c:pt idx="8">
                  <c:v>4.1495601173020527E-3</c:v>
                </c:pt>
                <c:pt idx="9">
                  <c:v>3.7536656891495601E-3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970-497C-AC07-FD31E284B82D}"/>
            </c:ext>
          </c:extLst>
        </c:ser>
        <c:ser>
          <c:idx val="3"/>
          <c:order val="3"/>
          <c:tx>
            <c:v>20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analysis'!$B$43:$B$52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analysis'!$C$43:$C$52</c:f>
              <c:numCache>
                <c:formatCode>General</c:formatCode>
                <c:ptCount val="10"/>
                <c:pt idx="0">
                  <c:v>0.19504398826979472</c:v>
                </c:pt>
                <c:pt idx="1">
                  <c:v>0.1456891495601173</c:v>
                </c:pt>
                <c:pt idx="2">
                  <c:v>6.4780058651026387E-2</c:v>
                </c:pt>
                <c:pt idx="3">
                  <c:v>3.0703812316715543E-2</c:v>
                </c:pt>
                <c:pt idx="4">
                  <c:v>1.5689149560117303E-2</c:v>
                </c:pt>
                <c:pt idx="5">
                  <c:v>1.090909090909091E-2</c:v>
                </c:pt>
                <c:pt idx="6">
                  <c:v>8.5190615835777118E-3</c:v>
                </c:pt>
                <c:pt idx="7">
                  <c:v>6.9501466275659826E-3</c:v>
                </c:pt>
                <c:pt idx="8">
                  <c:v>5.7917888563049852E-3</c:v>
                </c:pt>
                <c:pt idx="9">
                  <c:v>5.1906158357771263E-3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970-497C-AC07-FD31E284B82D}"/>
            </c:ext>
          </c:extLst>
        </c:ser>
        <c:ser>
          <c:idx val="4"/>
          <c:order val="4"/>
          <c:tx>
            <c:v>28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analysis'!$B$56:$B$65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analysis'!$C$56:$C$65</c:f>
              <c:numCache>
                <c:formatCode>General</c:formatCode>
                <c:ptCount val="10"/>
                <c:pt idx="0">
                  <c:v>0.29507331378299118</c:v>
                </c:pt>
                <c:pt idx="1">
                  <c:v>0.14756598240469207</c:v>
                </c:pt>
                <c:pt idx="2">
                  <c:v>7.4017595307917891E-2</c:v>
                </c:pt>
                <c:pt idx="3">
                  <c:v>3.55425219941349E-2</c:v>
                </c:pt>
                <c:pt idx="4">
                  <c:v>2.0307917888563051E-2</c:v>
                </c:pt>
                <c:pt idx="5">
                  <c:v>1.4882697947214077E-2</c:v>
                </c:pt>
                <c:pt idx="6">
                  <c:v>1.1495601173020528E-2</c:v>
                </c:pt>
                <c:pt idx="7">
                  <c:v>9.3108504398826987E-3</c:v>
                </c:pt>
                <c:pt idx="8">
                  <c:v>7.1114369501466277E-3</c:v>
                </c:pt>
                <c:pt idx="9">
                  <c:v>7.3460410557184752E-3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970-497C-AC07-FD31E284B82D}"/>
            </c:ext>
          </c:extLst>
        </c:ser>
        <c:ser>
          <c:idx val="5"/>
          <c:order val="5"/>
          <c:tx>
            <c:v>36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analysis'!$B$69:$B$78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analysis'!$C$69:$C$78</c:f>
              <c:numCache>
                <c:formatCode>General</c:formatCode>
                <c:ptCount val="10"/>
                <c:pt idx="0">
                  <c:v>0.37914956011730205</c:v>
                </c:pt>
                <c:pt idx="1">
                  <c:v>0.15302052785923753</c:v>
                </c:pt>
                <c:pt idx="2">
                  <c:v>7.8475073313782992E-2</c:v>
                </c:pt>
                <c:pt idx="3">
                  <c:v>3.9120234604105575E-2</c:v>
                </c:pt>
                <c:pt idx="4">
                  <c:v>2.3357771260997067E-2</c:v>
                </c:pt>
                <c:pt idx="5">
                  <c:v>1.7067448680351906E-2</c:v>
                </c:pt>
                <c:pt idx="6">
                  <c:v>1.4589442815249267E-2</c:v>
                </c:pt>
                <c:pt idx="7">
                  <c:v>1.1598240469208211E-2</c:v>
                </c:pt>
                <c:pt idx="8">
                  <c:v>9.4281524926686216E-3</c:v>
                </c:pt>
                <c:pt idx="9">
                  <c:v>8.1524926686217004E-3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970-497C-AC07-FD31E284B82D}"/>
            </c:ext>
          </c:extLst>
        </c:ser>
        <c:ser>
          <c:idx val="6"/>
          <c:order val="6"/>
          <c:tx>
            <c:v>45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analysis'!$B$82:$B$91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analysis'!$C$82:$C$91</c:f>
              <c:numCache>
                <c:formatCode>General</c:formatCode>
                <c:ptCount val="10"/>
                <c:pt idx="0">
                  <c:v>0.46231671554252202</c:v>
                </c:pt>
                <c:pt idx="1">
                  <c:v>0.15131964809384163</c:v>
                </c:pt>
                <c:pt idx="2">
                  <c:v>7.1994134897360701E-2</c:v>
                </c:pt>
                <c:pt idx="3">
                  <c:v>3.7390029325513198E-2</c:v>
                </c:pt>
                <c:pt idx="4">
                  <c:v>2.2815249266862171E-2</c:v>
                </c:pt>
                <c:pt idx="5">
                  <c:v>1.7272727272727273E-2</c:v>
                </c:pt>
                <c:pt idx="6">
                  <c:v>1.4721407624633431E-2</c:v>
                </c:pt>
                <c:pt idx="7">
                  <c:v>1.18475073313783E-2</c:v>
                </c:pt>
                <c:pt idx="8">
                  <c:v>1.0483870967741936E-2</c:v>
                </c:pt>
                <c:pt idx="9">
                  <c:v>8.6363636363636365E-3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970-497C-AC07-FD31E284B8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088632"/>
        <c:axId val="664088960"/>
        <c:extLst>
          <c:ext xmlns:c15="http://schemas.microsoft.com/office/drawing/2012/chart" uri="{02D57815-91ED-43cb-92C2-25804820EDAC}">
            <c15:filteredScatterSeries>
              <c15:ser>
                <c:idx val="7"/>
                <c:order val="7"/>
                <c:tx>
                  <c:v>62.5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analysis'!$B$95:$B$104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analysis'!$C$95:$C$104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0.5695601173020528</c:v>
                      </c:pt>
                      <c:pt idx="1">
                        <c:v>0.11870967741935484</c:v>
                      </c:pt>
                      <c:pt idx="2">
                        <c:v>3.090909090909091E-2</c:v>
                      </c:pt>
                      <c:pt idx="3">
                        <c:v>1.2756598240469208E-2</c:v>
                      </c:pt>
                      <c:pt idx="4">
                        <c:v>9.0029325513196479E-3</c:v>
                      </c:pt>
                      <c:pt idx="5">
                        <c:v>7.624633431085044E-3</c:v>
                      </c:pt>
                      <c:pt idx="6">
                        <c:v>7.4486803519061588E-3</c:v>
                      </c:pt>
                      <c:pt idx="7">
                        <c:v>7.6099706744868038E-3</c:v>
                      </c:pt>
                      <c:pt idx="8">
                        <c:v>6.392961876832845E-3</c:v>
                      </c:pt>
                      <c:pt idx="9">
                        <c:v>6.378299120234604E-3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F970-497C-AC07-FD31E284B82D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87.5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analysis'!$B$108:$B$117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analysis'!$C$108:$C$117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0.63583577712609973</c:v>
                      </c:pt>
                      <c:pt idx="1">
                        <c:v>4.4604105571847505E-2</c:v>
                      </c:pt>
                      <c:pt idx="2">
                        <c:v>7.3313782991202346E-4</c:v>
                      </c:pt>
                      <c:pt idx="3">
                        <c:v>5.8651026392961877E-5</c:v>
                      </c:pt>
                      <c:pt idx="4">
                        <c:v>1.4662756598240469E-5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F970-497C-AC07-FD31E284B82D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112.5</c:v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analysis'!$B$121:$B$130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analysis'!$C$121:$C$130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0.68208211143695019</c:v>
                      </c:pt>
                      <c:pt idx="1">
                        <c:v>9.7067448680351904E-3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F970-497C-AC07-FD31E284B82D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v>137.5</c:v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analysis'!$B$134:$B$143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analysis'!$C$134:$C$143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0.70577712609970678</c:v>
                      </c:pt>
                      <c:pt idx="1">
                        <c:v>4.0762463343108502E-3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F970-497C-AC07-FD31E284B82D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v>175</c:v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analysis'!$B$147:$B$156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analysis'!$C$147:$C$156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0.73049853372434015</c:v>
                      </c:pt>
                      <c:pt idx="1">
                        <c:v>7.2434017595307916E-3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F970-497C-AC07-FD31E284B82D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225</c:v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analysis'!$B$160:$B$169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analysis'!$C$160:$C$169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0.75167155425219945</c:v>
                      </c:pt>
                      <c:pt idx="1">
                        <c:v>0.11762463343108505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F970-497C-AC07-FD31E284B82D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375</c:v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analysis'!$B$173:$B$182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analysis'!$C$173:$C$182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0.77023460410557187</c:v>
                      </c:pt>
                      <c:pt idx="1">
                        <c:v>0.87284457478005861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F970-497C-AC07-FD31E284B82D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v>750</c:v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analysis'!$B$186:$B$195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analysis'!$C$186:$C$195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0.77997067448680357</c:v>
                      </c:pt>
                      <c:pt idx="1">
                        <c:v>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F970-497C-AC07-FD31E284B82D}"/>
                  </c:ext>
                </c:extLst>
              </c15:ser>
            </c15:filteredScatterSeries>
          </c:ext>
        </c:extLst>
      </c:scatterChart>
      <c:valAx>
        <c:axId val="664088632"/>
        <c:scaling>
          <c:orientation val="minMax"/>
          <c:max val="1"/>
          <c:min val="0.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960"/>
        <c:crosses val="autoZero"/>
        <c:crossBetween val="midCat"/>
      </c:valAx>
      <c:valAx>
        <c:axId val="664088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19288831244027"/>
          <c:y val="0.10723797579222043"/>
          <c:w val="0.20141666666666661"/>
          <c:h val="0.7812554680664917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talk-deposition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analysis'!$B$4:$B$13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analysis'!$D$4:$D$13</c:f>
              <c:numCache>
                <c:formatCode>General</c:formatCode>
                <c:ptCount val="10"/>
                <c:pt idx="0">
                  <c:v>0.13035190615835776</c:v>
                </c:pt>
                <c:pt idx="1">
                  <c:v>0.12436950146627566</c:v>
                </c:pt>
                <c:pt idx="2">
                  <c:v>6.9706744868035186E-2</c:v>
                </c:pt>
                <c:pt idx="3">
                  <c:v>3.727272727272727E-2</c:v>
                </c:pt>
                <c:pt idx="4">
                  <c:v>1.8137829912023461E-2</c:v>
                </c:pt>
                <c:pt idx="5">
                  <c:v>1.1217008797653959E-2</c:v>
                </c:pt>
                <c:pt idx="6">
                  <c:v>7.6832844574780063E-3</c:v>
                </c:pt>
                <c:pt idx="7">
                  <c:v>4.824046920821114E-3</c:v>
                </c:pt>
                <c:pt idx="8">
                  <c:v>2.7859237536656894E-3</c:v>
                </c:pt>
                <c:pt idx="9">
                  <c:v>2.7272727272727275E-3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F6-4721-B508-CFE98C38F636}"/>
            </c:ext>
          </c:extLst>
        </c:ser>
        <c:ser>
          <c:idx val="1"/>
          <c:order val="1"/>
          <c:tx>
            <c:v>6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analysis'!$B$17:$B$26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analysis'!$D$17:$D$26</c:f>
              <c:numCache>
                <c:formatCode>General</c:formatCode>
                <c:ptCount val="10"/>
                <c:pt idx="0">
                  <c:v>0.15041055718475074</c:v>
                </c:pt>
                <c:pt idx="1">
                  <c:v>0.13175953079178884</c:v>
                </c:pt>
                <c:pt idx="2">
                  <c:v>6.956011730205279E-2</c:v>
                </c:pt>
                <c:pt idx="3">
                  <c:v>3.3958944281524926E-2</c:v>
                </c:pt>
                <c:pt idx="4">
                  <c:v>1.6656891495601175E-2</c:v>
                </c:pt>
                <c:pt idx="5">
                  <c:v>1.0821114369501466E-2</c:v>
                </c:pt>
                <c:pt idx="6">
                  <c:v>6.8328445747800589E-3</c:v>
                </c:pt>
                <c:pt idx="7">
                  <c:v>4.0175953079178888E-3</c:v>
                </c:pt>
                <c:pt idx="8">
                  <c:v>3.12316715542522E-3</c:v>
                </c:pt>
                <c:pt idx="9">
                  <c:v>2.5366568914956013E-3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CF6-4721-B508-CFE98C38F636}"/>
            </c:ext>
          </c:extLst>
        </c:ser>
        <c:ser>
          <c:idx val="2"/>
          <c:order val="2"/>
          <c:tx>
            <c:v>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analysis'!$B$30:$B$39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analysis'!$D$30:$D$39</c:f>
              <c:numCache>
                <c:formatCode>General</c:formatCode>
                <c:ptCount val="10"/>
                <c:pt idx="0">
                  <c:v>0.16451612903225807</c:v>
                </c:pt>
                <c:pt idx="1">
                  <c:v>0.14266862170087977</c:v>
                </c:pt>
                <c:pt idx="2">
                  <c:v>6.2111436950146627E-2</c:v>
                </c:pt>
                <c:pt idx="3">
                  <c:v>3.1231671554252199E-2</c:v>
                </c:pt>
                <c:pt idx="4">
                  <c:v>1.3782991202346041E-2</c:v>
                </c:pt>
                <c:pt idx="5">
                  <c:v>9.1202346041055725E-3</c:v>
                </c:pt>
                <c:pt idx="6">
                  <c:v>6.5102639296187688E-3</c:v>
                </c:pt>
                <c:pt idx="7">
                  <c:v>4.0909090909090912E-3</c:v>
                </c:pt>
                <c:pt idx="8">
                  <c:v>3.7683284457478007E-3</c:v>
                </c:pt>
                <c:pt idx="9">
                  <c:v>3.0498533724340176E-3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CF6-4721-B508-CFE98C38F636}"/>
            </c:ext>
          </c:extLst>
        </c:ser>
        <c:ser>
          <c:idx val="3"/>
          <c:order val="3"/>
          <c:tx>
            <c:v>20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analysis'!$B$43:$B$52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analysis'!$D$43:$D$52</c:f>
              <c:numCache>
                <c:formatCode>General</c:formatCode>
                <c:ptCount val="10"/>
                <c:pt idx="0">
                  <c:v>0.19950146627565982</c:v>
                </c:pt>
                <c:pt idx="1">
                  <c:v>0.15727272727272729</c:v>
                </c:pt>
                <c:pt idx="2">
                  <c:v>6.4428152492668617E-2</c:v>
                </c:pt>
                <c:pt idx="3">
                  <c:v>3.0967741935483871E-2</c:v>
                </c:pt>
                <c:pt idx="4">
                  <c:v>1.6260997067448681E-2</c:v>
                </c:pt>
                <c:pt idx="5">
                  <c:v>1.0454545454545454E-2</c:v>
                </c:pt>
                <c:pt idx="6">
                  <c:v>9.0029325513196479E-3</c:v>
                </c:pt>
                <c:pt idx="7">
                  <c:v>5.5571847507331377E-3</c:v>
                </c:pt>
                <c:pt idx="8">
                  <c:v>5.7331378299120238E-3</c:v>
                </c:pt>
                <c:pt idx="9">
                  <c:v>5.0879765395894427E-3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CF6-4721-B508-CFE98C38F636}"/>
            </c:ext>
          </c:extLst>
        </c:ser>
        <c:ser>
          <c:idx val="4"/>
          <c:order val="4"/>
          <c:tx>
            <c:v>28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analysis'!$B$56:$B$65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analysis'!$D$56:$D$65</c:f>
              <c:numCache>
                <c:formatCode>General</c:formatCode>
                <c:ptCount val="10"/>
                <c:pt idx="0">
                  <c:v>0.28800586510263931</c:v>
                </c:pt>
                <c:pt idx="1">
                  <c:v>0.15765395894428152</c:v>
                </c:pt>
                <c:pt idx="2">
                  <c:v>7.4868035190615842E-2</c:v>
                </c:pt>
                <c:pt idx="3">
                  <c:v>3.366568914956012E-2</c:v>
                </c:pt>
                <c:pt idx="4">
                  <c:v>2.1026392961876833E-2</c:v>
                </c:pt>
                <c:pt idx="5">
                  <c:v>1.3944281524926687E-2</c:v>
                </c:pt>
                <c:pt idx="6">
                  <c:v>1.0953079178885631E-2</c:v>
                </c:pt>
                <c:pt idx="7">
                  <c:v>8.9002932551319643E-3</c:v>
                </c:pt>
                <c:pt idx="8">
                  <c:v>7.1994134897360703E-3</c:v>
                </c:pt>
                <c:pt idx="9">
                  <c:v>5.7184750733137828E-3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CF6-4721-B508-CFE98C38F636}"/>
            </c:ext>
          </c:extLst>
        </c:ser>
        <c:ser>
          <c:idx val="5"/>
          <c:order val="5"/>
          <c:tx>
            <c:v>36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analysis'!$B$69:$B$78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analysis'!$D$69:$D$78</c:f>
              <c:numCache>
                <c:formatCode>General</c:formatCode>
                <c:ptCount val="10"/>
                <c:pt idx="0">
                  <c:v>0.3829325513196481</c:v>
                </c:pt>
                <c:pt idx="1">
                  <c:v>0.15369501466275659</c:v>
                </c:pt>
                <c:pt idx="2">
                  <c:v>7.9853372434017592E-2</c:v>
                </c:pt>
                <c:pt idx="3">
                  <c:v>3.8680351906158358E-2</c:v>
                </c:pt>
                <c:pt idx="4">
                  <c:v>2.3724340175953079E-2</c:v>
                </c:pt>
                <c:pt idx="5">
                  <c:v>1.6774193548387096E-2</c:v>
                </c:pt>
                <c:pt idx="6">
                  <c:v>1.436950146627566E-2</c:v>
                </c:pt>
                <c:pt idx="7">
                  <c:v>1.1055718475073313E-2</c:v>
                </c:pt>
                <c:pt idx="8">
                  <c:v>9.2521994134897364E-3</c:v>
                </c:pt>
                <c:pt idx="9">
                  <c:v>7.6686217008797653E-3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CF6-4721-B508-CFE98C38F636}"/>
            </c:ext>
          </c:extLst>
        </c:ser>
        <c:ser>
          <c:idx val="6"/>
          <c:order val="6"/>
          <c:tx>
            <c:v>45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analysis'!$B$82:$B$91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analysis'!$D$82:$D$91</c:f>
              <c:numCache>
                <c:formatCode>General</c:formatCode>
                <c:ptCount val="10"/>
                <c:pt idx="0">
                  <c:v>0.49038123167155423</c:v>
                </c:pt>
                <c:pt idx="1">
                  <c:v>0.14513196480938417</c:v>
                </c:pt>
                <c:pt idx="2">
                  <c:v>7.0117302052785921E-2</c:v>
                </c:pt>
                <c:pt idx="3">
                  <c:v>3.589442815249267E-2</c:v>
                </c:pt>
                <c:pt idx="4">
                  <c:v>2.2052785923753666E-2</c:v>
                </c:pt>
                <c:pt idx="5">
                  <c:v>1.6627565982404693E-2</c:v>
                </c:pt>
                <c:pt idx="6">
                  <c:v>1.3958944281524928E-2</c:v>
                </c:pt>
                <c:pt idx="7">
                  <c:v>1.2067448680351906E-2</c:v>
                </c:pt>
                <c:pt idx="8">
                  <c:v>1.0146627565982405E-2</c:v>
                </c:pt>
                <c:pt idx="9">
                  <c:v>9.0469208211143692E-3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CF6-4721-B508-CFE98C38F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088632"/>
        <c:axId val="664088960"/>
        <c:extLst>
          <c:ext xmlns:c15="http://schemas.microsoft.com/office/drawing/2012/chart" uri="{02D57815-91ED-43cb-92C2-25804820EDAC}">
            <c15:filteredScatterSeries>
              <c15:ser>
                <c:idx val="7"/>
                <c:order val="7"/>
                <c:tx>
                  <c:v>62.5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analysis'!$B$95:$B$104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analysis'!$D$95:$D$104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0.60478005865102635</c:v>
                      </c:pt>
                      <c:pt idx="1">
                        <c:v>0.10466275659824047</c:v>
                      </c:pt>
                      <c:pt idx="2">
                        <c:v>2.592375366568915E-2</c:v>
                      </c:pt>
                      <c:pt idx="3">
                        <c:v>1.2316715542521995E-2</c:v>
                      </c:pt>
                      <c:pt idx="4">
                        <c:v>9.3108504398826987E-3</c:v>
                      </c:pt>
                      <c:pt idx="5">
                        <c:v>7.6686217008797653E-3</c:v>
                      </c:pt>
                      <c:pt idx="6">
                        <c:v>7.4633431085043989E-3</c:v>
                      </c:pt>
                      <c:pt idx="7">
                        <c:v>6.8768328445747802E-3</c:v>
                      </c:pt>
                      <c:pt idx="8">
                        <c:v>7.0234604105571851E-3</c:v>
                      </c:pt>
                      <c:pt idx="9">
                        <c:v>6.1290322580645163E-3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7-BCF6-4721-B508-CFE98C38F636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87.5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analysis'!$B$108:$B$117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analysis'!$D$108:$D$117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0.66026392961876834</c:v>
                      </c:pt>
                      <c:pt idx="1">
                        <c:v>3.6686217008797657E-2</c:v>
                      </c:pt>
                      <c:pt idx="2">
                        <c:v>9.9706744868035191E-4</c:v>
                      </c:pt>
                      <c:pt idx="3">
                        <c:v>0</c:v>
                      </c:pt>
                      <c:pt idx="4">
                        <c:v>1.4662756598240469E-5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CF6-4721-B508-CFE98C38F636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112.5</c:v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analysis'!$B$121:$B$130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analysis'!$D$121:$D$130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0.69753665689149558</c:v>
                      </c:pt>
                      <c:pt idx="1">
                        <c:v>9.4134897360703806E-3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CF6-4721-B508-CFE98C38F636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v>137.5</c:v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analysis'!$B$134:$B$143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analysis'!$D$134:$D$143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0.71586510263929615</c:v>
                      </c:pt>
                      <c:pt idx="1">
                        <c:v>3.8709677419354839E-3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BCF6-4721-B508-CFE98C38F636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v>175</c:v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analysis'!$B$147:$B$156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analysis'!$D$147:$D$156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0.73583577712609971</c:v>
                      </c:pt>
                      <c:pt idx="1">
                        <c:v>7.0674486803519064E-3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CF6-4721-B508-CFE98C38F636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225</c:v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analysis'!$B$160:$B$169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analysis'!$D$160:$D$169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0.75208211143695014</c:v>
                      </c:pt>
                      <c:pt idx="1">
                        <c:v>0.11609970674486804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BCF6-4721-B508-CFE98C38F636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375</c:v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analysis'!$B$173:$B$182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analysis'!$D$173:$D$182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0.77196480938416423</c:v>
                      </c:pt>
                      <c:pt idx="1">
                        <c:v>0.87387096774193551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BCF6-4721-B508-CFE98C38F636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v>750</c:v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analysis'!$B$186:$B$195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analysis'!$D$186:$D$195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0.78149560117302053</c:v>
                      </c:pt>
                      <c:pt idx="1">
                        <c:v>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BCF6-4721-B508-CFE98C38F636}"/>
                  </c:ext>
                </c:extLst>
              </c15:ser>
            </c15:filteredScatterSeries>
          </c:ext>
        </c:extLst>
      </c:scatterChart>
      <c:valAx>
        <c:axId val="664088632"/>
        <c:scaling>
          <c:orientation val="minMax"/>
          <c:max val="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960"/>
        <c:crosses val="autoZero"/>
        <c:crossBetween val="midCat"/>
      </c:valAx>
      <c:valAx>
        <c:axId val="6640889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216123202753204"/>
          <c:y val="8.4201456820131151E-2"/>
          <c:w val="0.20141666666666661"/>
          <c:h val="0.7812554680664917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cough-inhalation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analysis'!$B$4:$B$13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analysis'!$E$4:$E$13</c:f>
              <c:numCache>
                <c:formatCode>General</c:formatCode>
                <c:ptCount val="10"/>
                <c:pt idx="0">
                  <c:v>0.30935483870967739</c:v>
                </c:pt>
                <c:pt idx="1">
                  <c:v>0.15111436950146628</c:v>
                </c:pt>
                <c:pt idx="2">
                  <c:v>8.7038123167155423E-2</c:v>
                </c:pt>
                <c:pt idx="3">
                  <c:v>5.4134897360703815E-2</c:v>
                </c:pt>
                <c:pt idx="4">
                  <c:v>3.6598240469208211E-2</c:v>
                </c:pt>
                <c:pt idx="5">
                  <c:v>2.8753665689149562E-2</c:v>
                </c:pt>
                <c:pt idx="6">
                  <c:v>2.379765395894428E-2</c:v>
                </c:pt>
                <c:pt idx="7">
                  <c:v>1.5029325513196481E-2</c:v>
                </c:pt>
                <c:pt idx="8">
                  <c:v>1.2140762463343108E-2</c:v>
                </c:pt>
                <c:pt idx="9">
                  <c:v>8.3137829912023464E-3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5D-4BB9-BC34-A5BC050A3B66}"/>
            </c:ext>
          </c:extLst>
        </c:ser>
        <c:ser>
          <c:idx val="1"/>
          <c:order val="1"/>
          <c:tx>
            <c:v>6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analysis'!$B$17:$B$26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analysis'!$E$17:$E$26</c:f>
              <c:numCache>
                <c:formatCode>General</c:formatCode>
                <c:ptCount val="10"/>
                <c:pt idx="0">
                  <c:v>0.35838709677419356</c:v>
                </c:pt>
                <c:pt idx="1">
                  <c:v>0.17885630498533725</c:v>
                </c:pt>
                <c:pt idx="2">
                  <c:v>9.6070381231671553E-2</c:v>
                </c:pt>
                <c:pt idx="3">
                  <c:v>5.8416422287390031E-2</c:v>
                </c:pt>
                <c:pt idx="4">
                  <c:v>3.777126099706745E-2</c:v>
                </c:pt>
                <c:pt idx="5">
                  <c:v>2.843108504398827E-2</c:v>
                </c:pt>
                <c:pt idx="6">
                  <c:v>2.3753665689149561E-2</c:v>
                </c:pt>
                <c:pt idx="7">
                  <c:v>1.5205278592375367E-2</c:v>
                </c:pt>
                <c:pt idx="8">
                  <c:v>1.0850439882697948E-2</c:v>
                </c:pt>
                <c:pt idx="9">
                  <c:v>8.0498533724340168E-3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5D-4BB9-BC34-A5BC050A3B66}"/>
            </c:ext>
          </c:extLst>
        </c:ser>
        <c:ser>
          <c:idx val="2"/>
          <c:order val="2"/>
          <c:tx>
            <c:v>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analysis'!$B$30:$B$39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analysis'!$E$30:$E$39</c:f>
              <c:numCache>
                <c:formatCode>General</c:formatCode>
                <c:ptCount val="10"/>
                <c:pt idx="0">
                  <c:v>0.38785923753665691</c:v>
                </c:pt>
                <c:pt idx="1">
                  <c:v>0.20296187683284458</c:v>
                </c:pt>
                <c:pt idx="2">
                  <c:v>0.11193548387096774</c:v>
                </c:pt>
                <c:pt idx="3">
                  <c:v>6.1260997067448683E-2</c:v>
                </c:pt>
                <c:pt idx="4">
                  <c:v>4.1290322580645161E-2</c:v>
                </c:pt>
                <c:pt idx="5">
                  <c:v>2.9120234604105573E-2</c:v>
                </c:pt>
                <c:pt idx="6">
                  <c:v>2.340175953079179E-2</c:v>
                </c:pt>
                <c:pt idx="7">
                  <c:v>1.3944281524926687E-2</c:v>
                </c:pt>
                <c:pt idx="8">
                  <c:v>9.794721407624633E-3</c:v>
                </c:pt>
                <c:pt idx="9">
                  <c:v>7.0381231671554252E-3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05D-4BB9-BC34-A5BC050A3B66}"/>
            </c:ext>
          </c:extLst>
        </c:ser>
        <c:ser>
          <c:idx val="3"/>
          <c:order val="3"/>
          <c:tx>
            <c:v>20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analysis'!$B$43:$B$52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analysis'!$E$43:$E$52</c:f>
              <c:numCache>
                <c:formatCode>General</c:formatCode>
                <c:ptCount val="10"/>
                <c:pt idx="0">
                  <c:v>0.47601173020527859</c:v>
                </c:pt>
                <c:pt idx="1">
                  <c:v>0.23941348973607038</c:v>
                </c:pt>
                <c:pt idx="2">
                  <c:v>0.12501466275659823</c:v>
                </c:pt>
                <c:pt idx="3">
                  <c:v>7.2346041055718471E-2</c:v>
                </c:pt>
                <c:pt idx="4">
                  <c:v>4.0953079178885632E-2</c:v>
                </c:pt>
                <c:pt idx="5">
                  <c:v>2.972140762463343E-2</c:v>
                </c:pt>
                <c:pt idx="6">
                  <c:v>2.3460410557184751E-2</c:v>
                </c:pt>
                <c:pt idx="7">
                  <c:v>1.4222873900293255E-2</c:v>
                </c:pt>
                <c:pt idx="8">
                  <c:v>9.6041055718475068E-3</c:v>
                </c:pt>
                <c:pt idx="9">
                  <c:v>7.3607038123167153E-3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05D-4BB9-BC34-A5BC050A3B66}"/>
            </c:ext>
          </c:extLst>
        </c:ser>
        <c:ser>
          <c:idx val="4"/>
          <c:order val="4"/>
          <c:tx>
            <c:v>28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analysis'!$B$56:$B$65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analysis'!$E$56:$E$65</c:f>
              <c:numCache>
                <c:formatCode>General</c:formatCode>
                <c:ptCount val="10"/>
                <c:pt idx="0">
                  <c:v>0.50395894428152488</c:v>
                </c:pt>
                <c:pt idx="1">
                  <c:v>0.27272727272727271</c:v>
                </c:pt>
                <c:pt idx="2">
                  <c:v>0.13809384164222874</c:v>
                </c:pt>
                <c:pt idx="3">
                  <c:v>7.3695014662756603E-2</c:v>
                </c:pt>
                <c:pt idx="4">
                  <c:v>4.6041055718475075E-2</c:v>
                </c:pt>
                <c:pt idx="5">
                  <c:v>3.0967741935483871E-2</c:v>
                </c:pt>
                <c:pt idx="6">
                  <c:v>2.5131964809384164E-2</c:v>
                </c:pt>
                <c:pt idx="7">
                  <c:v>1.5938416422287389E-2</c:v>
                </c:pt>
                <c:pt idx="8">
                  <c:v>9.9413489736070379E-3</c:v>
                </c:pt>
                <c:pt idx="9">
                  <c:v>7.5659824046920825E-3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05D-4BB9-BC34-A5BC050A3B66}"/>
            </c:ext>
          </c:extLst>
        </c:ser>
        <c:ser>
          <c:idx val="5"/>
          <c:order val="5"/>
          <c:tx>
            <c:v>36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analysis'!$B$69:$B$78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analysis'!$E$69:$E$78</c:f>
              <c:numCache>
                <c:formatCode>General</c:formatCode>
                <c:ptCount val="10"/>
                <c:pt idx="0">
                  <c:v>0.4393548387096774</c:v>
                </c:pt>
                <c:pt idx="1">
                  <c:v>0.37346041055718476</c:v>
                </c:pt>
                <c:pt idx="2">
                  <c:v>0.15539589442815249</c:v>
                </c:pt>
                <c:pt idx="3">
                  <c:v>8.2609970674486805E-2</c:v>
                </c:pt>
                <c:pt idx="4">
                  <c:v>5.2155425219941348E-2</c:v>
                </c:pt>
                <c:pt idx="5">
                  <c:v>3.3680351906158361E-2</c:v>
                </c:pt>
                <c:pt idx="6">
                  <c:v>2.4164222873900295E-2</c:v>
                </c:pt>
                <c:pt idx="7">
                  <c:v>1.6231671554252199E-2</c:v>
                </c:pt>
                <c:pt idx="8">
                  <c:v>1.0689149560117302E-2</c:v>
                </c:pt>
                <c:pt idx="9">
                  <c:v>8.240469208211143E-3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05D-4BB9-BC34-A5BC050A3B66}"/>
            </c:ext>
          </c:extLst>
        </c:ser>
        <c:ser>
          <c:idx val="6"/>
          <c:order val="6"/>
          <c:tx>
            <c:v>45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analysis'!$B$82:$B$91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analysis'!$E$82:$E$91</c:f>
              <c:numCache>
                <c:formatCode>General</c:formatCode>
                <c:ptCount val="10"/>
                <c:pt idx="0">
                  <c:v>0.36445747800586509</c:v>
                </c:pt>
                <c:pt idx="1">
                  <c:v>0.54070381231671549</c:v>
                </c:pt>
                <c:pt idx="2">
                  <c:v>0.20111436950146627</c:v>
                </c:pt>
                <c:pt idx="3">
                  <c:v>9.9618768328445753E-2</c:v>
                </c:pt>
                <c:pt idx="4">
                  <c:v>5.958944281524927E-2</c:v>
                </c:pt>
                <c:pt idx="5">
                  <c:v>3.7829912023460407E-2</c:v>
                </c:pt>
                <c:pt idx="6">
                  <c:v>2.7170087976539588E-2</c:v>
                </c:pt>
                <c:pt idx="7">
                  <c:v>1.7052785923753665E-2</c:v>
                </c:pt>
                <c:pt idx="8">
                  <c:v>1.1422287390029326E-2</c:v>
                </c:pt>
                <c:pt idx="9">
                  <c:v>9.2375366568914954E-3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105D-4BB9-BC34-A5BC050A3B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088632"/>
        <c:axId val="664088960"/>
        <c:extLst>
          <c:ext xmlns:c15="http://schemas.microsoft.com/office/drawing/2012/chart" uri="{02D57815-91ED-43cb-92C2-25804820EDAC}">
            <c15:filteredScatterSeries>
              <c15:ser>
                <c:idx val="7"/>
                <c:order val="7"/>
                <c:tx>
                  <c:v>62.5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analysis'!$B$95:$B$104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analysis'!$E$95:$E$104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0.26536656891495602</c:v>
                      </c:pt>
                      <c:pt idx="1">
                        <c:v>0.72290322580645161</c:v>
                      </c:pt>
                      <c:pt idx="2">
                        <c:v>0.35061583577712607</c:v>
                      </c:pt>
                      <c:pt idx="3">
                        <c:v>0.14313782991202345</c:v>
                      </c:pt>
                      <c:pt idx="4">
                        <c:v>7.093841642228739E-2</c:v>
                      </c:pt>
                      <c:pt idx="5">
                        <c:v>4.244868035190616E-2</c:v>
                      </c:pt>
                      <c:pt idx="6">
                        <c:v>2.9956011730205279E-2</c:v>
                      </c:pt>
                      <c:pt idx="7">
                        <c:v>1.687683284457478E-2</c:v>
                      </c:pt>
                      <c:pt idx="8">
                        <c:v>1.2565982404692082E-2</c:v>
                      </c:pt>
                      <c:pt idx="9">
                        <c:v>8.3284457478005874E-3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7-105D-4BB9-BC34-A5BC050A3B66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87.5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analysis'!$B$108:$B$117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analysis'!$E$108:$E$117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0.19592375366568915</c:v>
                      </c:pt>
                      <c:pt idx="1">
                        <c:v>0.6401466275659824</c:v>
                      </c:pt>
                      <c:pt idx="2">
                        <c:v>0.62002932551319645</c:v>
                      </c:pt>
                      <c:pt idx="3">
                        <c:v>0.18126099706744869</c:v>
                      </c:pt>
                      <c:pt idx="4">
                        <c:v>6.0894428152492672E-2</c:v>
                      </c:pt>
                      <c:pt idx="5">
                        <c:v>2.3489736070381233E-2</c:v>
                      </c:pt>
                      <c:pt idx="6">
                        <c:v>1.2873900293255133E-2</c:v>
                      </c:pt>
                      <c:pt idx="7">
                        <c:v>4.9413489736070378E-3</c:v>
                      </c:pt>
                      <c:pt idx="8">
                        <c:v>2.7565982404692082E-3</c:v>
                      </c:pt>
                      <c:pt idx="9">
                        <c:v>1.5395894428152494E-3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05D-4BB9-BC34-A5BC050A3B66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112.5</c:v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analysis'!$B$121:$B$130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analysis'!$E$121:$E$130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0.16375366568914956</c:v>
                      </c:pt>
                      <c:pt idx="1">
                        <c:v>0.54612903225806453</c:v>
                      </c:pt>
                      <c:pt idx="2">
                        <c:v>0.84926686217008795</c:v>
                      </c:pt>
                      <c:pt idx="3">
                        <c:v>0.19765395894428153</c:v>
                      </c:pt>
                      <c:pt idx="4">
                        <c:v>2.4824046920821113E-2</c:v>
                      </c:pt>
                      <c:pt idx="5">
                        <c:v>4.4134897360703813E-3</c:v>
                      </c:pt>
                      <c:pt idx="6">
                        <c:v>1.5102639296187684E-3</c:v>
                      </c:pt>
                      <c:pt idx="7">
                        <c:v>2.9325513196480938E-4</c:v>
                      </c:pt>
                      <c:pt idx="8">
                        <c:v>1.3196480938416422E-4</c:v>
                      </c:pt>
                      <c:pt idx="9">
                        <c:v>7.3313782991202346E-5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05D-4BB9-BC34-A5BC050A3B66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v>137.5</c:v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analysis'!$B$134:$B$143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analysis'!$E$134:$E$143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0.14378299120234603</c:v>
                      </c:pt>
                      <c:pt idx="1">
                        <c:v>0.48486803519061583</c:v>
                      </c:pt>
                      <c:pt idx="2">
                        <c:v>0.92231671554252204</c:v>
                      </c:pt>
                      <c:pt idx="3">
                        <c:v>0.26747800586510262</c:v>
                      </c:pt>
                      <c:pt idx="4">
                        <c:v>6.686217008797654E-3</c:v>
                      </c:pt>
                      <c:pt idx="5">
                        <c:v>1.1730205278592375E-4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05D-4BB9-BC34-A5BC050A3B66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v>175</c:v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analysis'!$B$147:$B$156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analysis'!$E$147:$E$156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0.12671554252199413</c:v>
                      </c:pt>
                      <c:pt idx="1">
                        <c:v>0.43316715542521994</c:v>
                      </c:pt>
                      <c:pt idx="2">
                        <c:v>0.9166862170087976</c:v>
                      </c:pt>
                      <c:pt idx="3">
                        <c:v>0.63689149560117297</c:v>
                      </c:pt>
                      <c:pt idx="4">
                        <c:v>1.906158357771261E-3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05D-4BB9-BC34-A5BC050A3B66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225</c:v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analysis'!$B$160:$B$169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analysis'!$E$160:$E$169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0.11521994134897361</c:v>
                      </c:pt>
                      <c:pt idx="1">
                        <c:v>0.39879765395894429</c:v>
                      </c:pt>
                      <c:pt idx="2">
                        <c:v>0.88791788856304987</c:v>
                      </c:pt>
                      <c:pt idx="3">
                        <c:v>0.99146627565982404</c:v>
                      </c:pt>
                      <c:pt idx="4">
                        <c:v>9.4721407624633429E-3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105D-4BB9-BC34-A5BC050A3B66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375</c:v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analysis'!$B$173:$B$182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analysis'!$E$173:$E$182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0.10492668621700879</c:v>
                      </c:pt>
                      <c:pt idx="1">
                        <c:v>0.36328445747800586</c:v>
                      </c:pt>
                      <c:pt idx="2">
                        <c:v>0.83413489736070379</c:v>
                      </c:pt>
                      <c:pt idx="3">
                        <c:v>1</c:v>
                      </c:pt>
                      <c:pt idx="4">
                        <c:v>0.99648093841642227</c:v>
                      </c:pt>
                      <c:pt idx="5">
                        <c:v>1.0850439882697947E-3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105D-4BB9-BC34-A5BC050A3B66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v>750</c:v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analysis'!$B$186:$B$195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analysis'!$E$186:$E$195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9.8680351906158356E-2</c:v>
                      </c:pt>
                      <c:pt idx="1">
                        <c:v>0.34398826979472141</c:v>
                      </c:pt>
                      <c:pt idx="2">
                        <c:v>0.79838709677419351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0.99998533724340177</c:v>
                      </c:pt>
                      <c:pt idx="6">
                        <c:v>0.10337243401759531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105D-4BB9-BC34-A5BC050A3B66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v>1500</c:v>
                </c:tx>
                <c:spPr>
                  <a:ln w="19050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analysis'!$B$199:$B$208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analysis'!$E$199:$E$208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9.5659824046920819E-2</c:v>
                      </c:pt>
                      <c:pt idx="1">
                        <c:v>0.33730205278592373</c:v>
                      </c:pt>
                      <c:pt idx="2">
                        <c:v>0.78609970674486807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0.96824046920821116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105D-4BB9-BC34-A5BC050A3B66}"/>
                  </c:ext>
                </c:extLst>
              </c15:ser>
            </c15:filteredScatterSeries>
          </c:ext>
        </c:extLst>
      </c:scatterChart>
      <c:valAx>
        <c:axId val="664088632"/>
        <c:scaling>
          <c:orientation val="minMax"/>
          <c:max val="2"/>
          <c:min val="0.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960"/>
        <c:crosses val="autoZero"/>
        <c:crossBetween val="midCat"/>
      </c:valAx>
      <c:valAx>
        <c:axId val="664088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691666666666664"/>
          <c:y val="5.1292144002860779E-2"/>
          <c:w val="0.25733169291338581"/>
          <c:h val="0.8564703077668569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cough-deposition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analysis'!$B$4:$B$13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analysis'!$F$4:$F$13</c:f>
              <c:numCache>
                <c:formatCode>General</c:formatCode>
                <c:ptCount val="10"/>
                <c:pt idx="0">
                  <c:v>0.32501466275659824</c:v>
                </c:pt>
                <c:pt idx="1">
                  <c:v>0.1498240469208211</c:v>
                </c:pt>
                <c:pt idx="2">
                  <c:v>8.8680351906158361E-2</c:v>
                </c:pt>
                <c:pt idx="3">
                  <c:v>5.510263929618768E-2</c:v>
                </c:pt>
                <c:pt idx="4">
                  <c:v>3.7507331378299119E-2</c:v>
                </c:pt>
                <c:pt idx="5">
                  <c:v>2.9780058651026394E-2</c:v>
                </c:pt>
                <c:pt idx="6">
                  <c:v>2.5689149560117301E-2</c:v>
                </c:pt>
                <c:pt idx="7">
                  <c:v>1.5175953079178886E-2</c:v>
                </c:pt>
                <c:pt idx="8">
                  <c:v>1.1041055718475074E-2</c:v>
                </c:pt>
                <c:pt idx="9">
                  <c:v>8.1818181818181825E-3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56-4F73-AEF9-278CB53D47F3}"/>
            </c:ext>
          </c:extLst>
        </c:ser>
        <c:ser>
          <c:idx val="1"/>
          <c:order val="1"/>
          <c:tx>
            <c:v>6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analysis'!$B$17:$B$26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analysis'!$F$17:$F$26</c:f>
              <c:numCache>
                <c:formatCode>General</c:formatCode>
                <c:ptCount val="10"/>
                <c:pt idx="0">
                  <c:v>0.3755425219941349</c:v>
                </c:pt>
                <c:pt idx="1">
                  <c:v>0.18205278592375368</c:v>
                </c:pt>
                <c:pt idx="2">
                  <c:v>9.8357771260997068E-2</c:v>
                </c:pt>
                <c:pt idx="3">
                  <c:v>5.756598240469208E-2</c:v>
                </c:pt>
                <c:pt idx="4">
                  <c:v>3.8577712609970671E-2</c:v>
                </c:pt>
                <c:pt idx="5">
                  <c:v>3.0351906158357773E-2</c:v>
                </c:pt>
                <c:pt idx="6">
                  <c:v>2.5718475073313783E-2</c:v>
                </c:pt>
                <c:pt idx="7">
                  <c:v>1.4648093841642229E-2</c:v>
                </c:pt>
                <c:pt idx="8">
                  <c:v>1.0351906158357771E-2</c:v>
                </c:pt>
                <c:pt idx="9">
                  <c:v>7.6099706744868038E-3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56-4F73-AEF9-278CB53D47F3}"/>
            </c:ext>
          </c:extLst>
        </c:ser>
        <c:ser>
          <c:idx val="2"/>
          <c:order val="2"/>
          <c:tx>
            <c:v>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analysis'!$B$30:$B$39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analysis'!$F$30:$F$39</c:f>
              <c:numCache>
                <c:formatCode>General</c:formatCode>
                <c:ptCount val="10"/>
                <c:pt idx="0">
                  <c:v>0.39340175953079176</c:v>
                </c:pt>
                <c:pt idx="1">
                  <c:v>0.20639296187683284</c:v>
                </c:pt>
                <c:pt idx="2">
                  <c:v>0.11648093841642229</c:v>
                </c:pt>
                <c:pt idx="3">
                  <c:v>6.4780058651026387E-2</c:v>
                </c:pt>
                <c:pt idx="4">
                  <c:v>4.1730205278592378E-2</c:v>
                </c:pt>
                <c:pt idx="5">
                  <c:v>3.0513196480938417E-2</c:v>
                </c:pt>
                <c:pt idx="6">
                  <c:v>2.4208211143695015E-2</c:v>
                </c:pt>
                <c:pt idx="7">
                  <c:v>1.3826979472140762E-2</c:v>
                </c:pt>
                <c:pt idx="8">
                  <c:v>1.0117302052785923E-2</c:v>
                </c:pt>
                <c:pt idx="9">
                  <c:v>6.7448680351906163E-3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056-4F73-AEF9-278CB53D47F3}"/>
            </c:ext>
          </c:extLst>
        </c:ser>
        <c:ser>
          <c:idx val="3"/>
          <c:order val="3"/>
          <c:tx>
            <c:v>20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analysis'!$B$43:$B$52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analysis'!$F$43:$F$52</c:f>
              <c:numCache>
                <c:formatCode>General</c:formatCode>
                <c:ptCount val="10"/>
                <c:pt idx="0">
                  <c:v>0.50035190615835778</c:v>
                </c:pt>
                <c:pt idx="1">
                  <c:v>0.2339882697947214</c:v>
                </c:pt>
                <c:pt idx="2">
                  <c:v>0.12545454545454546</c:v>
                </c:pt>
                <c:pt idx="3">
                  <c:v>7.1260997067448678E-2</c:v>
                </c:pt>
                <c:pt idx="4">
                  <c:v>4.1348973607038125E-2</c:v>
                </c:pt>
                <c:pt idx="5">
                  <c:v>3.0791788856304986E-2</c:v>
                </c:pt>
                <c:pt idx="6">
                  <c:v>2.5337243401759531E-2</c:v>
                </c:pt>
                <c:pt idx="7">
                  <c:v>1.3577712609970675E-2</c:v>
                </c:pt>
                <c:pt idx="8">
                  <c:v>1.0307917888563049E-2</c:v>
                </c:pt>
                <c:pt idx="9">
                  <c:v>7.3460410557184752E-3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056-4F73-AEF9-278CB53D47F3}"/>
            </c:ext>
          </c:extLst>
        </c:ser>
        <c:ser>
          <c:idx val="4"/>
          <c:order val="4"/>
          <c:tx>
            <c:v>28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analysis'!$B$56:$B$65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analysis'!$F$56:$F$65</c:f>
              <c:numCache>
                <c:formatCode>General</c:formatCode>
                <c:ptCount val="10"/>
                <c:pt idx="0">
                  <c:v>0.52894428152492667</c:v>
                </c:pt>
                <c:pt idx="1">
                  <c:v>0.26498533724340179</c:v>
                </c:pt>
                <c:pt idx="2">
                  <c:v>0.13173020527859239</c:v>
                </c:pt>
                <c:pt idx="3">
                  <c:v>7.4428152492668626E-2</c:v>
                </c:pt>
                <c:pt idx="4">
                  <c:v>4.596774193548387E-2</c:v>
                </c:pt>
                <c:pt idx="5">
                  <c:v>3.2096774193548387E-2</c:v>
                </c:pt>
                <c:pt idx="6">
                  <c:v>2.6422287390029324E-2</c:v>
                </c:pt>
                <c:pt idx="7">
                  <c:v>1.5747800586510263E-2</c:v>
                </c:pt>
                <c:pt idx="8">
                  <c:v>1.0542521994134897E-2</c:v>
                </c:pt>
                <c:pt idx="9">
                  <c:v>7.8445747800586513E-3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056-4F73-AEF9-278CB53D47F3}"/>
            </c:ext>
          </c:extLst>
        </c:ser>
        <c:ser>
          <c:idx val="5"/>
          <c:order val="5"/>
          <c:tx>
            <c:v>36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analysis'!$B$69:$B$78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analysis'!$F$69:$F$78</c:f>
              <c:numCache>
                <c:formatCode>General</c:formatCode>
                <c:ptCount val="10"/>
                <c:pt idx="0">
                  <c:v>0.46217008797653958</c:v>
                </c:pt>
                <c:pt idx="1">
                  <c:v>0.35953079178885633</c:v>
                </c:pt>
                <c:pt idx="2">
                  <c:v>0.1472434017595308</c:v>
                </c:pt>
                <c:pt idx="3">
                  <c:v>7.7976539589442811E-2</c:v>
                </c:pt>
                <c:pt idx="4">
                  <c:v>5.0454545454545453E-2</c:v>
                </c:pt>
                <c:pt idx="5">
                  <c:v>3.2785923753665687E-2</c:v>
                </c:pt>
                <c:pt idx="6">
                  <c:v>2.6774193548387098E-2</c:v>
                </c:pt>
                <c:pt idx="7">
                  <c:v>1.6158357771260998E-2</c:v>
                </c:pt>
                <c:pt idx="8">
                  <c:v>1.126099706744868E-2</c:v>
                </c:pt>
                <c:pt idx="9">
                  <c:v>7.9325513196480939E-3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056-4F73-AEF9-278CB53D47F3}"/>
            </c:ext>
          </c:extLst>
        </c:ser>
        <c:ser>
          <c:idx val="6"/>
          <c:order val="6"/>
          <c:tx>
            <c:v>45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analysis'!$B$82:$B$91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analysis'!$F$82:$F$91</c:f>
              <c:numCache>
                <c:formatCode>General</c:formatCode>
                <c:ptCount val="10"/>
                <c:pt idx="0">
                  <c:v>0.37803519061583579</c:v>
                </c:pt>
                <c:pt idx="1">
                  <c:v>0.54873900293255129</c:v>
                </c:pt>
                <c:pt idx="2">
                  <c:v>0.19536656891495602</c:v>
                </c:pt>
                <c:pt idx="3">
                  <c:v>9.3548387096774197E-2</c:v>
                </c:pt>
                <c:pt idx="4">
                  <c:v>5.8225806451612905E-2</c:v>
                </c:pt>
                <c:pt idx="5">
                  <c:v>3.589442815249267E-2</c:v>
                </c:pt>
                <c:pt idx="6">
                  <c:v>3.1583577712609973E-2</c:v>
                </c:pt>
                <c:pt idx="7">
                  <c:v>1.6803519061583578E-2</c:v>
                </c:pt>
                <c:pt idx="8">
                  <c:v>1.1803519061583577E-2</c:v>
                </c:pt>
                <c:pt idx="9">
                  <c:v>8.7243401759530791E-3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2056-4F73-AEF9-278CB53D47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088632"/>
        <c:axId val="664088960"/>
        <c:extLst>
          <c:ext xmlns:c15="http://schemas.microsoft.com/office/drawing/2012/chart" uri="{02D57815-91ED-43cb-92C2-25804820EDAC}">
            <c15:filteredScatterSeries>
              <c15:ser>
                <c:idx val="7"/>
                <c:order val="7"/>
                <c:tx>
                  <c:v>62.5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analysis'!$B$95:$B$104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analysis'!$F$95:$F$104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0.2722873900293255</c:v>
                      </c:pt>
                      <c:pt idx="1">
                        <c:v>0.73780058651026392</c:v>
                      </c:pt>
                      <c:pt idx="2">
                        <c:v>0.34609970674486801</c:v>
                      </c:pt>
                      <c:pt idx="3">
                        <c:v>0.13173020527859239</c:v>
                      </c:pt>
                      <c:pt idx="4">
                        <c:v>6.89149560117302E-2</c:v>
                      </c:pt>
                      <c:pt idx="5">
                        <c:v>3.8929618768328449E-2</c:v>
                      </c:pt>
                      <c:pt idx="6">
                        <c:v>3.1187683284457479E-2</c:v>
                      </c:pt>
                      <c:pt idx="7">
                        <c:v>1.629032258064516E-2</c:v>
                      </c:pt>
                      <c:pt idx="8">
                        <c:v>1.1055718475073313E-2</c:v>
                      </c:pt>
                      <c:pt idx="9">
                        <c:v>8.1964809384164217E-3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7-2056-4F73-AEF9-278CB53D47F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87.5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analysis'!$B$108:$B$117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analysis'!$F$108:$F$117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0.20140762463343109</c:v>
                      </c:pt>
                      <c:pt idx="1">
                        <c:v>0.65624633431085044</c:v>
                      </c:pt>
                      <c:pt idx="2">
                        <c:v>0.61900293255131966</c:v>
                      </c:pt>
                      <c:pt idx="3">
                        <c:v>0.16592375366568915</c:v>
                      </c:pt>
                      <c:pt idx="4">
                        <c:v>5.7917888563049851E-2</c:v>
                      </c:pt>
                      <c:pt idx="5">
                        <c:v>2.217008797653959E-2</c:v>
                      </c:pt>
                      <c:pt idx="6">
                        <c:v>1.3577712609970675E-2</c:v>
                      </c:pt>
                      <c:pt idx="7">
                        <c:v>4.6480938416422288E-3</c:v>
                      </c:pt>
                      <c:pt idx="8">
                        <c:v>2.6832844574780058E-3</c:v>
                      </c:pt>
                      <c:pt idx="9">
                        <c:v>1.407624633431085E-3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056-4F73-AEF9-278CB53D47F3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112.5</c:v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analysis'!$B$121:$B$130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analysis'!$F$121:$F$130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0.16536656891495602</c:v>
                      </c:pt>
                      <c:pt idx="1">
                        <c:v>0.55824046920821113</c:v>
                      </c:pt>
                      <c:pt idx="2">
                        <c:v>0.84841642228739</c:v>
                      </c:pt>
                      <c:pt idx="3">
                        <c:v>0.18196480938416423</c:v>
                      </c:pt>
                      <c:pt idx="4">
                        <c:v>2.3988269794721406E-2</c:v>
                      </c:pt>
                      <c:pt idx="5">
                        <c:v>4.67741935483871E-3</c:v>
                      </c:pt>
                      <c:pt idx="6">
                        <c:v>1.6862170087976541E-3</c:v>
                      </c:pt>
                      <c:pt idx="7">
                        <c:v>2.3460410557184751E-4</c:v>
                      </c:pt>
                      <c:pt idx="8">
                        <c:v>1.0263929618768328E-4</c:v>
                      </c:pt>
                      <c:pt idx="9">
                        <c:v>5.8651026392961877E-5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056-4F73-AEF9-278CB53D47F3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v>137.5</c:v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analysis'!$B$134:$B$143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analysis'!$F$134:$F$143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0.14428152492668622</c:v>
                      </c:pt>
                      <c:pt idx="1">
                        <c:v>0.49149560117302055</c:v>
                      </c:pt>
                      <c:pt idx="2">
                        <c:v>0.92785923753665689</c:v>
                      </c:pt>
                      <c:pt idx="3">
                        <c:v>0.24563049853372435</c:v>
                      </c:pt>
                      <c:pt idx="4">
                        <c:v>6.4956011730205277E-3</c:v>
                      </c:pt>
                      <c:pt idx="5">
                        <c:v>1.6129032258064516E-4</c:v>
                      </c:pt>
                      <c:pt idx="6">
                        <c:v>4.3988269794721408E-5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2056-4F73-AEF9-278CB53D47F3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v>175</c:v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analysis'!$B$147:$B$156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analysis'!$F$147:$F$156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0.126158357771261</c:v>
                      </c:pt>
                      <c:pt idx="1">
                        <c:v>0.43609970674486803</c:v>
                      </c:pt>
                      <c:pt idx="2">
                        <c:v>0.91835777126099705</c:v>
                      </c:pt>
                      <c:pt idx="3">
                        <c:v>0.60932551319648098</c:v>
                      </c:pt>
                      <c:pt idx="4">
                        <c:v>1.5395894428152494E-3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2056-4F73-AEF9-278CB53D47F3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225</c:v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analysis'!$B$160:$B$169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analysis'!$F$160:$F$169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0.11390029325513197</c:v>
                      </c:pt>
                      <c:pt idx="1">
                        <c:v>0.40058651026392961</c:v>
                      </c:pt>
                      <c:pt idx="2">
                        <c:v>0.89114369501466273</c:v>
                      </c:pt>
                      <c:pt idx="3">
                        <c:v>0.99137829912023456</c:v>
                      </c:pt>
                      <c:pt idx="4">
                        <c:v>8.3724340175953087E-3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2056-4F73-AEF9-278CB53D47F3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375</c:v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analysis'!$B$173:$B$182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analysis'!$F$173:$F$182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0.10413489736070382</c:v>
                      </c:pt>
                      <c:pt idx="1">
                        <c:v>0.36571847507331379</c:v>
                      </c:pt>
                      <c:pt idx="2">
                        <c:v>0.83498533724340174</c:v>
                      </c:pt>
                      <c:pt idx="3">
                        <c:v>1</c:v>
                      </c:pt>
                      <c:pt idx="4">
                        <c:v>0.99595307917888565</c:v>
                      </c:pt>
                      <c:pt idx="5">
                        <c:v>1.0997067448680353E-3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2056-4F73-AEF9-278CB53D47F3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v>750</c:v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analysis'!$B$186:$B$195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analysis'!$F$186:$F$195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9.7917888563049851E-2</c:v>
                      </c:pt>
                      <c:pt idx="1">
                        <c:v>0.34457478005865105</c:v>
                      </c:pt>
                      <c:pt idx="2">
                        <c:v>0.79956011730205279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0.12684750733137831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2056-4F73-AEF9-278CB53D47F3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v>1500</c:v>
                </c:tx>
                <c:spPr>
                  <a:ln w="19050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analysis'!$B$199:$B$208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analysis'!$F$199:$F$208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9.513196480938417E-2</c:v>
                      </c:pt>
                      <c:pt idx="1">
                        <c:v>0.33709677419354839</c:v>
                      </c:pt>
                      <c:pt idx="2">
                        <c:v>0.78615835777126097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0.97369501466275665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2056-4F73-AEF9-278CB53D47F3}"/>
                  </c:ext>
                </c:extLst>
              </c15:ser>
            </c15:filteredScatterSeries>
          </c:ext>
        </c:extLst>
      </c:scatterChart>
      <c:valAx>
        <c:axId val="664088632"/>
        <c:scaling>
          <c:orientation val="minMax"/>
          <c:max val="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960"/>
        <c:crosses val="autoZero"/>
        <c:crossBetween val="midCat"/>
      </c:valAx>
      <c:valAx>
        <c:axId val="6640889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358338143408802"/>
          <c:y val="7.4328662974950055E-2"/>
          <c:w val="0.30131292155296091"/>
          <c:h val="0.8202700636678594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talk-inhalation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7"/>
          <c:order val="7"/>
          <c:tx>
            <c:v>62.5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analysis'!$B$95:$B$104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analysis'!$C$95:$C$104</c:f>
              <c:numCache>
                <c:formatCode>General</c:formatCode>
                <c:ptCount val="10"/>
                <c:pt idx="0">
                  <c:v>0.5695601173020528</c:v>
                </c:pt>
                <c:pt idx="1">
                  <c:v>0.11870967741935484</c:v>
                </c:pt>
                <c:pt idx="2">
                  <c:v>3.090909090909091E-2</c:v>
                </c:pt>
                <c:pt idx="3">
                  <c:v>1.2756598240469208E-2</c:v>
                </c:pt>
                <c:pt idx="4">
                  <c:v>9.0029325513196479E-3</c:v>
                </c:pt>
                <c:pt idx="5">
                  <c:v>7.624633431085044E-3</c:v>
                </c:pt>
                <c:pt idx="6">
                  <c:v>7.4486803519061588E-3</c:v>
                </c:pt>
                <c:pt idx="7">
                  <c:v>7.6099706744868038E-3</c:v>
                </c:pt>
                <c:pt idx="8">
                  <c:v>6.392961876832845E-3</c:v>
                </c:pt>
                <c:pt idx="9">
                  <c:v>6.378299120234604E-3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FC58-49DF-BF47-6027789C0845}"/>
            </c:ext>
          </c:extLst>
        </c:ser>
        <c:ser>
          <c:idx val="8"/>
          <c:order val="8"/>
          <c:tx>
            <c:v>87.5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analysis'!$B$108:$B$117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analysis'!$C$108:$C$117</c:f>
              <c:numCache>
                <c:formatCode>General</c:formatCode>
                <c:ptCount val="10"/>
                <c:pt idx="0">
                  <c:v>0.63583577712609973</c:v>
                </c:pt>
                <c:pt idx="1">
                  <c:v>4.4604105571847505E-2</c:v>
                </c:pt>
                <c:pt idx="2">
                  <c:v>7.3313782991202346E-4</c:v>
                </c:pt>
                <c:pt idx="3">
                  <c:v>5.8651026392961877E-5</c:v>
                </c:pt>
                <c:pt idx="4">
                  <c:v>1.4662756598240469E-5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FC58-49DF-BF47-6027789C0845}"/>
            </c:ext>
          </c:extLst>
        </c:ser>
        <c:ser>
          <c:idx val="9"/>
          <c:order val="9"/>
          <c:tx>
            <c:v>112.5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analysis'!$B$121:$B$130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analysis'!$C$121:$C$130</c:f>
              <c:numCache>
                <c:formatCode>General</c:formatCode>
                <c:ptCount val="10"/>
                <c:pt idx="0">
                  <c:v>0.68208211143695019</c:v>
                </c:pt>
                <c:pt idx="1">
                  <c:v>9.7067448680351904E-3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FC58-49DF-BF47-6027789C0845}"/>
            </c:ext>
          </c:extLst>
        </c:ser>
        <c:ser>
          <c:idx val="10"/>
          <c:order val="10"/>
          <c:tx>
            <c:v>137.5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analysis'!$B$134:$B$143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analysis'!$C$134:$C$143</c:f>
              <c:numCache>
                <c:formatCode>General</c:formatCode>
                <c:ptCount val="10"/>
                <c:pt idx="0">
                  <c:v>0.70577712609970678</c:v>
                </c:pt>
                <c:pt idx="1">
                  <c:v>4.0762463343108502E-3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FC58-49DF-BF47-6027789C0845}"/>
            </c:ext>
          </c:extLst>
        </c:ser>
        <c:ser>
          <c:idx val="11"/>
          <c:order val="11"/>
          <c:tx>
            <c:v>175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analysis'!$B$147:$B$156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analysis'!$C$147:$C$156</c:f>
              <c:numCache>
                <c:formatCode>General</c:formatCode>
                <c:ptCount val="10"/>
                <c:pt idx="0">
                  <c:v>0.73049853372434015</c:v>
                </c:pt>
                <c:pt idx="1">
                  <c:v>7.2434017595307916E-3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FC58-49DF-BF47-6027789C0845}"/>
            </c:ext>
          </c:extLst>
        </c:ser>
        <c:ser>
          <c:idx val="12"/>
          <c:order val="12"/>
          <c:tx>
            <c:v>225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analysis'!$B$160:$B$169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analysis'!$C$160:$C$169</c:f>
              <c:numCache>
                <c:formatCode>General</c:formatCode>
                <c:ptCount val="10"/>
                <c:pt idx="0">
                  <c:v>0.75167155425219945</c:v>
                </c:pt>
                <c:pt idx="1">
                  <c:v>0.11762463343108505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FC58-49DF-BF47-6027789C0845}"/>
            </c:ext>
          </c:extLst>
        </c:ser>
        <c:ser>
          <c:idx val="13"/>
          <c:order val="13"/>
          <c:tx>
            <c:v>375</c:v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analysis'!$B$173:$B$182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analysis'!$C$173:$C$182</c:f>
              <c:numCache>
                <c:formatCode>General</c:formatCode>
                <c:ptCount val="10"/>
                <c:pt idx="0">
                  <c:v>0.77023460410557187</c:v>
                </c:pt>
                <c:pt idx="1">
                  <c:v>0.87284457478005861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FC58-49DF-BF47-6027789C0845}"/>
            </c:ext>
          </c:extLst>
        </c:ser>
        <c:ser>
          <c:idx val="14"/>
          <c:order val="14"/>
          <c:tx>
            <c:v>750</c:v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analysis'!$B$186:$B$195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analysis'!$C$186:$C$195</c:f>
              <c:numCache>
                <c:formatCode>General</c:formatCode>
                <c:ptCount val="10"/>
                <c:pt idx="0">
                  <c:v>0.77997067448680357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FC58-49DF-BF47-6027789C08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088632"/>
        <c:axId val="66408896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3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analysis'!$B$4:$B$13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analysis'!$C$4:$C$13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0.10560117302052786</c:v>
                      </c:pt>
                      <c:pt idx="1">
                        <c:v>0.11873900293255132</c:v>
                      </c:pt>
                      <c:pt idx="2">
                        <c:v>6.8592375366568911E-2</c:v>
                      </c:pt>
                      <c:pt idx="3">
                        <c:v>3.7360703812316716E-2</c:v>
                      </c:pt>
                      <c:pt idx="4">
                        <c:v>1.8914956011730204E-2</c:v>
                      </c:pt>
                      <c:pt idx="5">
                        <c:v>1.2697947214076246E-2</c:v>
                      </c:pt>
                      <c:pt idx="6">
                        <c:v>8.3577712609970677E-3</c:v>
                      </c:pt>
                      <c:pt idx="7">
                        <c:v>5.439882697947214E-3</c:v>
                      </c:pt>
                      <c:pt idx="8">
                        <c:v>4.2668621700879764E-3</c:v>
                      </c:pt>
                      <c:pt idx="9">
                        <c:v>3.43108504398827E-3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FC58-49DF-BF47-6027789C0845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6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analysis'!$B$17:$B$26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analysis'!$C$17:$C$26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0.11686217008797654</c:v>
                      </c:pt>
                      <c:pt idx="1">
                        <c:v>0.12173020527859238</c:v>
                      </c:pt>
                      <c:pt idx="2">
                        <c:v>6.6803519061583577E-2</c:v>
                      </c:pt>
                      <c:pt idx="3">
                        <c:v>3.4780058651026395E-2</c:v>
                      </c:pt>
                      <c:pt idx="4">
                        <c:v>1.7507331378299119E-2</c:v>
                      </c:pt>
                      <c:pt idx="5">
                        <c:v>1.2082111436950147E-2</c:v>
                      </c:pt>
                      <c:pt idx="6">
                        <c:v>8.5630498533724349E-3</c:v>
                      </c:pt>
                      <c:pt idx="7">
                        <c:v>5.5278592375366566E-3</c:v>
                      </c:pt>
                      <c:pt idx="8">
                        <c:v>3.2844574780058651E-3</c:v>
                      </c:pt>
                      <c:pt idx="9">
                        <c:v>3.43108504398827E-3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C58-49DF-BF47-6027789C0845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12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analysis'!$B$30:$B$39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analysis'!$C$30:$C$39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0.14325513196480938</c:v>
                      </c:pt>
                      <c:pt idx="1">
                        <c:v>0.13228739002932552</c:v>
                      </c:pt>
                      <c:pt idx="2">
                        <c:v>5.8621700879765398E-2</c:v>
                      </c:pt>
                      <c:pt idx="3">
                        <c:v>2.8973607038123166E-2</c:v>
                      </c:pt>
                      <c:pt idx="4">
                        <c:v>1.3343108504398828E-2</c:v>
                      </c:pt>
                      <c:pt idx="5">
                        <c:v>1.029325513196481E-2</c:v>
                      </c:pt>
                      <c:pt idx="6">
                        <c:v>7.0821114369501465E-3</c:v>
                      </c:pt>
                      <c:pt idx="7">
                        <c:v>5.1173020527859239E-3</c:v>
                      </c:pt>
                      <c:pt idx="8">
                        <c:v>4.1495601173020527E-3</c:v>
                      </c:pt>
                      <c:pt idx="9">
                        <c:v>3.7536656891495601E-3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FC58-49DF-BF47-6027789C0845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20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analysis'!$B$43:$B$52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analysis'!$C$43:$C$52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0.19504398826979472</c:v>
                      </c:pt>
                      <c:pt idx="1">
                        <c:v>0.1456891495601173</c:v>
                      </c:pt>
                      <c:pt idx="2">
                        <c:v>6.4780058651026387E-2</c:v>
                      </c:pt>
                      <c:pt idx="3">
                        <c:v>3.0703812316715543E-2</c:v>
                      </c:pt>
                      <c:pt idx="4">
                        <c:v>1.5689149560117303E-2</c:v>
                      </c:pt>
                      <c:pt idx="5">
                        <c:v>1.090909090909091E-2</c:v>
                      </c:pt>
                      <c:pt idx="6">
                        <c:v>8.5190615835777118E-3</c:v>
                      </c:pt>
                      <c:pt idx="7">
                        <c:v>6.9501466275659826E-3</c:v>
                      </c:pt>
                      <c:pt idx="8">
                        <c:v>5.7917888563049852E-3</c:v>
                      </c:pt>
                      <c:pt idx="9">
                        <c:v>5.1906158357771263E-3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C58-49DF-BF47-6027789C0845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28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analysis'!$B$56:$B$65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analysis'!$C$56:$C$65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0.29507331378299118</c:v>
                      </c:pt>
                      <c:pt idx="1">
                        <c:v>0.14756598240469207</c:v>
                      </c:pt>
                      <c:pt idx="2">
                        <c:v>7.4017595307917891E-2</c:v>
                      </c:pt>
                      <c:pt idx="3">
                        <c:v>3.55425219941349E-2</c:v>
                      </c:pt>
                      <c:pt idx="4">
                        <c:v>2.0307917888563051E-2</c:v>
                      </c:pt>
                      <c:pt idx="5">
                        <c:v>1.4882697947214077E-2</c:v>
                      </c:pt>
                      <c:pt idx="6">
                        <c:v>1.1495601173020528E-2</c:v>
                      </c:pt>
                      <c:pt idx="7">
                        <c:v>9.3108504398826987E-3</c:v>
                      </c:pt>
                      <c:pt idx="8">
                        <c:v>7.1114369501466277E-3</c:v>
                      </c:pt>
                      <c:pt idx="9">
                        <c:v>7.3460410557184752E-3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FC58-49DF-BF47-6027789C0845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36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analysis'!$B$69:$B$78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analysis'!$C$69:$C$78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0.37914956011730205</c:v>
                      </c:pt>
                      <c:pt idx="1">
                        <c:v>0.15302052785923753</c:v>
                      </c:pt>
                      <c:pt idx="2">
                        <c:v>7.8475073313782992E-2</c:v>
                      </c:pt>
                      <c:pt idx="3">
                        <c:v>3.9120234604105575E-2</c:v>
                      </c:pt>
                      <c:pt idx="4">
                        <c:v>2.3357771260997067E-2</c:v>
                      </c:pt>
                      <c:pt idx="5">
                        <c:v>1.7067448680351906E-2</c:v>
                      </c:pt>
                      <c:pt idx="6">
                        <c:v>1.4589442815249267E-2</c:v>
                      </c:pt>
                      <c:pt idx="7">
                        <c:v>1.1598240469208211E-2</c:v>
                      </c:pt>
                      <c:pt idx="8">
                        <c:v>9.4281524926686216E-3</c:v>
                      </c:pt>
                      <c:pt idx="9">
                        <c:v>8.1524926686217004E-3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FC58-49DF-BF47-6027789C084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45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analysis'!$B$82:$B$91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analysis'!$C$82:$C$91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0.46231671554252202</c:v>
                      </c:pt>
                      <c:pt idx="1">
                        <c:v>0.15131964809384163</c:v>
                      </c:pt>
                      <c:pt idx="2">
                        <c:v>7.1994134897360701E-2</c:v>
                      </c:pt>
                      <c:pt idx="3">
                        <c:v>3.7390029325513198E-2</c:v>
                      </c:pt>
                      <c:pt idx="4">
                        <c:v>2.2815249266862171E-2</c:v>
                      </c:pt>
                      <c:pt idx="5">
                        <c:v>1.7272727272727273E-2</c:v>
                      </c:pt>
                      <c:pt idx="6">
                        <c:v>1.4721407624633431E-2</c:v>
                      </c:pt>
                      <c:pt idx="7">
                        <c:v>1.18475073313783E-2</c:v>
                      </c:pt>
                      <c:pt idx="8">
                        <c:v>1.0483870967741936E-2</c:v>
                      </c:pt>
                      <c:pt idx="9">
                        <c:v>8.6363636363636365E-3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C58-49DF-BF47-6027789C0845}"/>
                  </c:ext>
                </c:extLst>
              </c15:ser>
            </c15:filteredScatterSeries>
          </c:ext>
        </c:extLst>
      </c:scatterChart>
      <c:valAx>
        <c:axId val="664088632"/>
        <c:scaling>
          <c:orientation val="minMax"/>
          <c:max val="1"/>
          <c:min val="0.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960"/>
        <c:crosses val="autoZero"/>
        <c:crossBetween val="midCat"/>
      </c:valAx>
      <c:valAx>
        <c:axId val="664088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19288831244027"/>
          <c:y val="0.10723797579222043"/>
          <c:w val="0.20141666666666661"/>
          <c:h val="0.7812554680664917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talk-deposition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7"/>
          <c:order val="7"/>
          <c:tx>
            <c:v>62.5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analysis'!$B$95:$B$104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analysis'!$D$95:$D$104</c:f>
              <c:numCache>
                <c:formatCode>General</c:formatCode>
                <c:ptCount val="10"/>
                <c:pt idx="0">
                  <c:v>0.60478005865102635</c:v>
                </c:pt>
                <c:pt idx="1">
                  <c:v>0.10466275659824047</c:v>
                </c:pt>
                <c:pt idx="2">
                  <c:v>2.592375366568915E-2</c:v>
                </c:pt>
                <c:pt idx="3">
                  <c:v>1.2316715542521995E-2</c:v>
                </c:pt>
                <c:pt idx="4">
                  <c:v>9.3108504398826987E-3</c:v>
                </c:pt>
                <c:pt idx="5">
                  <c:v>7.6686217008797653E-3</c:v>
                </c:pt>
                <c:pt idx="6">
                  <c:v>7.4633431085043989E-3</c:v>
                </c:pt>
                <c:pt idx="7">
                  <c:v>6.8768328445747802E-3</c:v>
                </c:pt>
                <c:pt idx="8">
                  <c:v>7.0234604105571851E-3</c:v>
                </c:pt>
                <c:pt idx="9">
                  <c:v>6.1290322580645163E-3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D79-4657-B889-63123E3B8187}"/>
            </c:ext>
          </c:extLst>
        </c:ser>
        <c:ser>
          <c:idx val="8"/>
          <c:order val="8"/>
          <c:tx>
            <c:v>87.5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analysis'!$B$108:$B$117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analysis'!$D$108:$D$117</c:f>
              <c:numCache>
                <c:formatCode>General</c:formatCode>
                <c:ptCount val="10"/>
                <c:pt idx="0">
                  <c:v>0.66026392961876834</c:v>
                </c:pt>
                <c:pt idx="1">
                  <c:v>3.6686217008797657E-2</c:v>
                </c:pt>
                <c:pt idx="2">
                  <c:v>9.9706744868035191E-4</c:v>
                </c:pt>
                <c:pt idx="3">
                  <c:v>0</c:v>
                </c:pt>
                <c:pt idx="4">
                  <c:v>1.4662756598240469E-5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D79-4657-B889-63123E3B8187}"/>
            </c:ext>
          </c:extLst>
        </c:ser>
        <c:ser>
          <c:idx val="9"/>
          <c:order val="9"/>
          <c:tx>
            <c:v>112.5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analysis'!$B$121:$B$130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analysis'!$D$121:$D$130</c:f>
              <c:numCache>
                <c:formatCode>General</c:formatCode>
                <c:ptCount val="10"/>
                <c:pt idx="0">
                  <c:v>0.69753665689149558</c:v>
                </c:pt>
                <c:pt idx="1">
                  <c:v>9.4134897360703806E-3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5D79-4657-B889-63123E3B8187}"/>
            </c:ext>
          </c:extLst>
        </c:ser>
        <c:ser>
          <c:idx val="10"/>
          <c:order val="10"/>
          <c:tx>
            <c:v>137.5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analysis'!$B$134:$B$143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analysis'!$D$134:$D$143</c:f>
              <c:numCache>
                <c:formatCode>General</c:formatCode>
                <c:ptCount val="10"/>
                <c:pt idx="0">
                  <c:v>0.71586510263929615</c:v>
                </c:pt>
                <c:pt idx="1">
                  <c:v>3.8709677419354839E-3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5D79-4657-B889-63123E3B8187}"/>
            </c:ext>
          </c:extLst>
        </c:ser>
        <c:ser>
          <c:idx val="11"/>
          <c:order val="11"/>
          <c:tx>
            <c:v>175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analysis'!$B$147:$B$156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analysis'!$D$147:$D$156</c:f>
              <c:numCache>
                <c:formatCode>General</c:formatCode>
                <c:ptCount val="10"/>
                <c:pt idx="0">
                  <c:v>0.73583577712609971</c:v>
                </c:pt>
                <c:pt idx="1">
                  <c:v>7.0674486803519064E-3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5D79-4657-B889-63123E3B8187}"/>
            </c:ext>
          </c:extLst>
        </c:ser>
        <c:ser>
          <c:idx val="12"/>
          <c:order val="12"/>
          <c:tx>
            <c:v>225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analysis'!$B$160:$B$169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analysis'!$D$160:$D$169</c:f>
              <c:numCache>
                <c:formatCode>General</c:formatCode>
                <c:ptCount val="10"/>
                <c:pt idx="0">
                  <c:v>0.75208211143695014</c:v>
                </c:pt>
                <c:pt idx="1">
                  <c:v>0.11609970674486804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5D79-4657-B889-63123E3B8187}"/>
            </c:ext>
          </c:extLst>
        </c:ser>
        <c:ser>
          <c:idx val="13"/>
          <c:order val="13"/>
          <c:tx>
            <c:v>375</c:v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analysis'!$B$173:$B$182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analysis'!$D$173:$D$182</c:f>
              <c:numCache>
                <c:formatCode>General</c:formatCode>
                <c:ptCount val="10"/>
                <c:pt idx="0">
                  <c:v>0.77196480938416423</c:v>
                </c:pt>
                <c:pt idx="1">
                  <c:v>0.87387096774193551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5D79-4657-B889-63123E3B8187}"/>
            </c:ext>
          </c:extLst>
        </c:ser>
        <c:ser>
          <c:idx val="14"/>
          <c:order val="14"/>
          <c:tx>
            <c:v>750</c:v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analysis'!$B$186:$B$195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analysis'!$D$186:$D$195</c:f>
              <c:numCache>
                <c:formatCode>General</c:formatCode>
                <c:ptCount val="10"/>
                <c:pt idx="0">
                  <c:v>0.78149560117302053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5D79-4657-B889-63123E3B81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088632"/>
        <c:axId val="66408896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3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analysis'!$B$4:$B$13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analysis'!$D$4:$D$13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0.13035190615835776</c:v>
                      </c:pt>
                      <c:pt idx="1">
                        <c:v>0.12436950146627566</c:v>
                      </c:pt>
                      <c:pt idx="2">
                        <c:v>6.9706744868035186E-2</c:v>
                      </c:pt>
                      <c:pt idx="3">
                        <c:v>3.727272727272727E-2</c:v>
                      </c:pt>
                      <c:pt idx="4">
                        <c:v>1.8137829912023461E-2</c:v>
                      </c:pt>
                      <c:pt idx="5">
                        <c:v>1.1217008797653959E-2</c:v>
                      </c:pt>
                      <c:pt idx="6">
                        <c:v>7.6832844574780063E-3</c:v>
                      </c:pt>
                      <c:pt idx="7">
                        <c:v>4.824046920821114E-3</c:v>
                      </c:pt>
                      <c:pt idx="8">
                        <c:v>2.7859237536656894E-3</c:v>
                      </c:pt>
                      <c:pt idx="9">
                        <c:v>2.7272727272727275E-3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5D79-4657-B889-63123E3B8187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6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analysis'!$B$17:$B$26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analysis'!$D$17:$D$26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0.15041055718475074</c:v>
                      </c:pt>
                      <c:pt idx="1">
                        <c:v>0.13175953079178884</c:v>
                      </c:pt>
                      <c:pt idx="2">
                        <c:v>6.956011730205279E-2</c:v>
                      </c:pt>
                      <c:pt idx="3">
                        <c:v>3.3958944281524926E-2</c:v>
                      </c:pt>
                      <c:pt idx="4">
                        <c:v>1.6656891495601175E-2</c:v>
                      </c:pt>
                      <c:pt idx="5">
                        <c:v>1.0821114369501466E-2</c:v>
                      </c:pt>
                      <c:pt idx="6">
                        <c:v>6.8328445747800589E-3</c:v>
                      </c:pt>
                      <c:pt idx="7">
                        <c:v>4.0175953079178888E-3</c:v>
                      </c:pt>
                      <c:pt idx="8">
                        <c:v>3.12316715542522E-3</c:v>
                      </c:pt>
                      <c:pt idx="9">
                        <c:v>2.5366568914956013E-3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5D79-4657-B889-63123E3B8187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12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analysis'!$B$30:$B$39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analysis'!$D$30:$D$39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0.16451612903225807</c:v>
                      </c:pt>
                      <c:pt idx="1">
                        <c:v>0.14266862170087977</c:v>
                      </c:pt>
                      <c:pt idx="2">
                        <c:v>6.2111436950146627E-2</c:v>
                      </c:pt>
                      <c:pt idx="3">
                        <c:v>3.1231671554252199E-2</c:v>
                      </c:pt>
                      <c:pt idx="4">
                        <c:v>1.3782991202346041E-2</c:v>
                      </c:pt>
                      <c:pt idx="5">
                        <c:v>9.1202346041055725E-3</c:v>
                      </c:pt>
                      <c:pt idx="6">
                        <c:v>6.5102639296187688E-3</c:v>
                      </c:pt>
                      <c:pt idx="7">
                        <c:v>4.0909090909090912E-3</c:v>
                      </c:pt>
                      <c:pt idx="8">
                        <c:v>3.7683284457478007E-3</c:v>
                      </c:pt>
                      <c:pt idx="9">
                        <c:v>3.0498533724340176E-3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5D79-4657-B889-63123E3B8187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20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analysis'!$B$43:$B$52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analysis'!$D$43:$D$52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0.19950146627565982</c:v>
                      </c:pt>
                      <c:pt idx="1">
                        <c:v>0.15727272727272729</c:v>
                      </c:pt>
                      <c:pt idx="2">
                        <c:v>6.4428152492668617E-2</c:v>
                      </c:pt>
                      <c:pt idx="3">
                        <c:v>3.0967741935483871E-2</c:v>
                      </c:pt>
                      <c:pt idx="4">
                        <c:v>1.6260997067448681E-2</c:v>
                      </c:pt>
                      <c:pt idx="5">
                        <c:v>1.0454545454545454E-2</c:v>
                      </c:pt>
                      <c:pt idx="6">
                        <c:v>9.0029325513196479E-3</c:v>
                      </c:pt>
                      <c:pt idx="7">
                        <c:v>5.5571847507331377E-3</c:v>
                      </c:pt>
                      <c:pt idx="8">
                        <c:v>5.7331378299120238E-3</c:v>
                      </c:pt>
                      <c:pt idx="9">
                        <c:v>5.0879765395894427E-3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D79-4657-B889-63123E3B8187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28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analysis'!$B$56:$B$65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analysis'!$D$56:$D$65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0.28800586510263931</c:v>
                      </c:pt>
                      <c:pt idx="1">
                        <c:v>0.15765395894428152</c:v>
                      </c:pt>
                      <c:pt idx="2">
                        <c:v>7.4868035190615842E-2</c:v>
                      </c:pt>
                      <c:pt idx="3">
                        <c:v>3.366568914956012E-2</c:v>
                      </c:pt>
                      <c:pt idx="4">
                        <c:v>2.1026392961876833E-2</c:v>
                      </c:pt>
                      <c:pt idx="5">
                        <c:v>1.3944281524926687E-2</c:v>
                      </c:pt>
                      <c:pt idx="6">
                        <c:v>1.0953079178885631E-2</c:v>
                      </c:pt>
                      <c:pt idx="7">
                        <c:v>8.9002932551319643E-3</c:v>
                      </c:pt>
                      <c:pt idx="8">
                        <c:v>7.1994134897360703E-3</c:v>
                      </c:pt>
                      <c:pt idx="9">
                        <c:v>5.7184750733137828E-3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D79-4657-B889-63123E3B8187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36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analysis'!$B$69:$B$78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analysis'!$D$69:$D$78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0.3829325513196481</c:v>
                      </c:pt>
                      <c:pt idx="1">
                        <c:v>0.15369501466275659</c:v>
                      </c:pt>
                      <c:pt idx="2">
                        <c:v>7.9853372434017592E-2</c:v>
                      </c:pt>
                      <c:pt idx="3">
                        <c:v>3.8680351906158358E-2</c:v>
                      </c:pt>
                      <c:pt idx="4">
                        <c:v>2.3724340175953079E-2</c:v>
                      </c:pt>
                      <c:pt idx="5">
                        <c:v>1.6774193548387096E-2</c:v>
                      </c:pt>
                      <c:pt idx="6">
                        <c:v>1.436950146627566E-2</c:v>
                      </c:pt>
                      <c:pt idx="7">
                        <c:v>1.1055718475073313E-2</c:v>
                      </c:pt>
                      <c:pt idx="8">
                        <c:v>9.2521994134897364E-3</c:v>
                      </c:pt>
                      <c:pt idx="9">
                        <c:v>7.6686217008797653E-3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D79-4657-B889-63123E3B8187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45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analysis'!$B$82:$B$91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analysis'!$D$82:$D$91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0.49038123167155423</c:v>
                      </c:pt>
                      <c:pt idx="1">
                        <c:v>0.14513196480938417</c:v>
                      </c:pt>
                      <c:pt idx="2">
                        <c:v>7.0117302052785921E-2</c:v>
                      </c:pt>
                      <c:pt idx="3">
                        <c:v>3.589442815249267E-2</c:v>
                      </c:pt>
                      <c:pt idx="4">
                        <c:v>2.2052785923753666E-2</c:v>
                      </c:pt>
                      <c:pt idx="5">
                        <c:v>1.6627565982404693E-2</c:v>
                      </c:pt>
                      <c:pt idx="6">
                        <c:v>1.3958944281524928E-2</c:v>
                      </c:pt>
                      <c:pt idx="7">
                        <c:v>1.2067448680351906E-2</c:v>
                      </c:pt>
                      <c:pt idx="8">
                        <c:v>1.0146627565982405E-2</c:v>
                      </c:pt>
                      <c:pt idx="9">
                        <c:v>9.0469208211143692E-3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5D79-4657-B889-63123E3B8187}"/>
                  </c:ext>
                </c:extLst>
              </c15:ser>
            </c15:filteredScatterSeries>
          </c:ext>
        </c:extLst>
      </c:scatterChart>
      <c:valAx>
        <c:axId val="664088632"/>
        <c:scaling>
          <c:orientation val="minMax"/>
          <c:max val="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960"/>
        <c:crosses val="autoZero"/>
        <c:crossBetween val="midCat"/>
      </c:valAx>
      <c:valAx>
        <c:axId val="6640889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216123202753204"/>
          <c:y val="8.4201456820131151E-2"/>
          <c:w val="0.20141666666666661"/>
          <c:h val="0.7812554680664917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cough-inhalation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7"/>
          <c:order val="7"/>
          <c:tx>
            <c:v>62.5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analysis'!$B$95:$B$104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analysis'!$E$95:$E$104</c:f>
              <c:numCache>
                <c:formatCode>General</c:formatCode>
                <c:ptCount val="10"/>
                <c:pt idx="0">
                  <c:v>0.26536656891495602</c:v>
                </c:pt>
                <c:pt idx="1">
                  <c:v>0.72290322580645161</c:v>
                </c:pt>
                <c:pt idx="2">
                  <c:v>0.35061583577712607</c:v>
                </c:pt>
                <c:pt idx="3">
                  <c:v>0.14313782991202345</c:v>
                </c:pt>
                <c:pt idx="4">
                  <c:v>7.093841642228739E-2</c:v>
                </c:pt>
                <c:pt idx="5">
                  <c:v>4.244868035190616E-2</c:v>
                </c:pt>
                <c:pt idx="6">
                  <c:v>2.9956011730205279E-2</c:v>
                </c:pt>
                <c:pt idx="7">
                  <c:v>1.687683284457478E-2</c:v>
                </c:pt>
                <c:pt idx="8">
                  <c:v>1.2565982404692082E-2</c:v>
                </c:pt>
                <c:pt idx="9">
                  <c:v>8.3284457478005874E-3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0969-45A1-B2C7-B597B403E4B1}"/>
            </c:ext>
          </c:extLst>
        </c:ser>
        <c:ser>
          <c:idx val="8"/>
          <c:order val="8"/>
          <c:tx>
            <c:v>87.5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analysis'!$B$108:$B$117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analysis'!$E$108:$E$117</c:f>
              <c:numCache>
                <c:formatCode>General</c:formatCode>
                <c:ptCount val="10"/>
                <c:pt idx="0">
                  <c:v>0.19592375366568915</c:v>
                </c:pt>
                <c:pt idx="1">
                  <c:v>0.6401466275659824</c:v>
                </c:pt>
                <c:pt idx="2">
                  <c:v>0.62002932551319645</c:v>
                </c:pt>
                <c:pt idx="3">
                  <c:v>0.18126099706744869</c:v>
                </c:pt>
                <c:pt idx="4">
                  <c:v>6.0894428152492672E-2</c:v>
                </c:pt>
                <c:pt idx="5">
                  <c:v>2.3489736070381233E-2</c:v>
                </c:pt>
                <c:pt idx="6">
                  <c:v>1.2873900293255133E-2</c:v>
                </c:pt>
                <c:pt idx="7">
                  <c:v>4.9413489736070378E-3</c:v>
                </c:pt>
                <c:pt idx="8">
                  <c:v>2.7565982404692082E-3</c:v>
                </c:pt>
                <c:pt idx="9">
                  <c:v>1.5395894428152494E-3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0969-45A1-B2C7-B597B403E4B1}"/>
            </c:ext>
          </c:extLst>
        </c:ser>
        <c:ser>
          <c:idx val="9"/>
          <c:order val="9"/>
          <c:tx>
            <c:v>112.5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analysis'!$B$121:$B$130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analysis'!$E$121:$E$130</c:f>
              <c:numCache>
                <c:formatCode>General</c:formatCode>
                <c:ptCount val="10"/>
                <c:pt idx="0">
                  <c:v>0.16375366568914956</c:v>
                </c:pt>
                <c:pt idx="1">
                  <c:v>0.54612903225806453</c:v>
                </c:pt>
                <c:pt idx="2">
                  <c:v>0.84926686217008795</c:v>
                </c:pt>
                <c:pt idx="3">
                  <c:v>0.19765395894428153</c:v>
                </c:pt>
                <c:pt idx="4">
                  <c:v>2.4824046920821113E-2</c:v>
                </c:pt>
                <c:pt idx="5">
                  <c:v>4.4134897360703813E-3</c:v>
                </c:pt>
                <c:pt idx="6">
                  <c:v>1.5102639296187684E-3</c:v>
                </c:pt>
                <c:pt idx="7">
                  <c:v>2.9325513196480938E-4</c:v>
                </c:pt>
                <c:pt idx="8">
                  <c:v>1.3196480938416422E-4</c:v>
                </c:pt>
                <c:pt idx="9">
                  <c:v>7.3313782991202346E-5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0969-45A1-B2C7-B597B403E4B1}"/>
            </c:ext>
          </c:extLst>
        </c:ser>
        <c:ser>
          <c:idx val="10"/>
          <c:order val="10"/>
          <c:tx>
            <c:v>137.5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analysis'!$B$134:$B$143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analysis'!$E$134:$E$143</c:f>
              <c:numCache>
                <c:formatCode>General</c:formatCode>
                <c:ptCount val="10"/>
                <c:pt idx="0">
                  <c:v>0.14378299120234603</c:v>
                </c:pt>
                <c:pt idx="1">
                  <c:v>0.48486803519061583</c:v>
                </c:pt>
                <c:pt idx="2">
                  <c:v>0.92231671554252204</c:v>
                </c:pt>
                <c:pt idx="3">
                  <c:v>0.26747800586510262</c:v>
                </c:pt>
                <c:pt idx="4">
                  <c:v>6.686217008797654E-3</c:v>
                </c:pt>
                <c:pt idx="5">
                  <c:v>1.1730205278592375E-4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0969-45A1-B2C7-B597B403E4B1}"/>
            </c:ext>
          </c:extLst>
        </c:ser>
        <c:ser>
          <c:idx val="11"/>
          <c:order val="11"/>
          <c:tx>
            <c:v>175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analysis'!$B$147:$B$156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analysis'!$E$147:$E$156</c:f>
              <c:numCache>
                <c:formatCode>General</c:formatCode>
                <c:ptCount val="10"/>
                <c:pt idx="0">
                  <c:v>0.12671554252199413</c:v>
                </c:pt>
                <c:pt idx="1">
                  <c:v>0.43316715542521994</c:v>
                </c:pt>
                <c:pt idx="2">
                  <c:v>0.9166862170087976</c:v>
                </c:pt>
                <c:pt idx="3">
                  <c:v>0.63689149560117297</c:v>
                </c:pt>
                <c:pt idx="4">
                  <c:v>1.906158357771261E-3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0969-45A1-B2C7-B597B403E4B1}"/>
            </c:ext>
          </c:extLst>
        </c:ser>
        <c:ser>
          <c:idx val="12"/>
          <c:order val="12"/>
          <c:tx>
            <c:v>225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analysis'!$B$160:$B$169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analysis'!$E$160:$E$169</c:f>
              <c:numCache>
                <c:formatCode>General</c:formatCode>
                <c:ptCount val="10"/>
                <c:pt idx="0">
                  <c:v>0.11521994134897361</c:v>
                </c:pt>
                <c:pt idx="1">
                  <c:v>0.39879765395894429</c:v>
                </c:pt>
                <c:pt idx="2">
                  <c:v>0.88791788856304987</c:v>
                </c:pt>
                <c:pt idx="3">
                  <c:v>0.99146627565982404</c:v>
                </c:pt>
                <c:pt idx="4">
                  <c:v>9.4721407624633429E-3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0969-45A1-B2C7-B597B403E4B1}"/>
            </c:ext>
          </c:extLst>
        </c:ser>
        <c:ser>
          <c:idx val="13"/>
          <c:order val="13"/>
          <c:tx>
            <c:v>375</c:v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analysis'!$B$173:$B$182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analysis'!$E$173:$E$182</c:f>
              <c:numCache>
                <c:formatCode>General</c:formatCode>
                <c:ptCount val="10"/>
                <c:pt idx="0">
                  <c:v>0.10492668621700879</c:v>
                </c:pt>
                <c:pt idx="1">
                  <c:v>0.36328445747800586</c:v>
                </c:pt>
                <c:pt idx="2">
                  <c:v>0.83413489736070379</c:v>
                </c:pt>
                <c:pt idx="3">
                  <c:v>1</c:v>
                </c:pt>
                <c:pt idx="4">
                  <c:v>0.99648093841642227</c:v>
                </c:pt>
                <c:pt idx="5">
                  <c:v>1.0850439882697947E-3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0969-45A1-B2C7-B597B403E4B1}"/>
            </c:ext>
          </c:extLst>
        </c:ser>
        <c:ser>
          <c:idx val="14"/>
          <c:order val="14"/>
          <c:tx>
            <c:v>750</c:v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analysis'!$B$186:$B$195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analysis'!$E$186:$E$195</c:f>
              <c:numCache>
                <c:formatCode>General</c:formatCode>
                <c:ptCount val="10"/>
                <c:pt idx="0">
                  <c:v>9.8680351906158356E-2</c:v>
                </c:pt>
                <c:pt idx="1">
                  <c:v>0.34398826979472141</c:v>
                </c:pt>
                <c:pt idx="2">
                  <c:v>0.79838709677419351</c:v>
                </c:pt>
                <c:pt idx="3">
                  <c:v>1</c:v>
                </c:pt>
                <c:pt idx="4">
                  <c:v>1</c:v>
                </c:pt>
                <c:pt idx="5">
                  <c:v>0.99998533724340177</c:v>
                </c:pt>
                <c:pt idx="6">
                  <c:v>0.10337243401759531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0969-45A1-B2C7-B597B403E4B1}"/>
            </c:ext>
          </c:extLst>
        </c:ser>
        <c:ser>
          <c:idx val="15"/>
          <c:order val="15"/>
          <c:tx>
            <c:v>1500</c:v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analysis'!$B$199:$B$208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analysis'!$E$199:$E$208</c:f>
              <c:numCache>
                <c:formatCode>General</c:formatCode>
                <c:ptCount val="10"/>
                <c:pt idx="0">
                  <c:v>9.5659824046920819E-2</c:v>
                </c:pt>
                <c:pt idx="1">
                  <c:v>0.33730205278592373</c:v>
                </c:pt>
                <c:pt idx="2">
                  <c:v>0.78609970674486807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0.96824046920821116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F-0969-45A1-B2C7-B597B403E4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088632"/>
        <c:axId val="66408896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3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analysis'!$B$4:$B$13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analysis'!$E$4:$E$13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0.30935483870967739</c:v>
                      </c:pt>
                      <c:pt idx="1">
                        <c:v>0.15111436950146628</c:v>
                      </c:pt>
                      <c:pt idx="2">
                        <c:v>8.7038123167155423E-2</c:v>
                      </c:pt>
                      <c:pt idx="3">
                        <c:v>5.4134897360703815E-2</c:v>
                      </c:pt>
                      <c:pt idx="4">
                        <c:v>3.6598240469208211E-2</c:v>
                      </c:pt>
                      <c:pt idx="5">
                        <c:v>2.8753665689149562E-2</c:v>
                      </c:pt>
                      <c:pt idx="6">
                        <c:v>2.379765395894428E-2</c:v>
                      </c:pt>
                      <c:pt idx="7">
                        <c:v>1.5029325513196481E-2</c:v>
                      </c:pt>
                      <c:pt idx="8">
                        <c:v>1.2140762463343108E-2</c:v>
                      </c:pt>
                      <c:pt idx="9">
                        <c:v>8.3137829912023464E-3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0969-45A1-B2C7-B597B403E4B1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6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analysis'!$B$17:$B$26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analysis'!$E$17:$E$26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0.35838709677419356</c:v>
                      </c:pt>
                      <c:pt idx="1">
                        <c:v>0.17885630498533725</c:v>
                      </c:pt>
                      <c:pt idx="2">
                        <c:v>9.6070381231671553E-2</c:v>
                      </c:pt>
                      <c:pt idx="3">
                        <c:v>5.8416422287390031E-2</c:v>
                      </c:pt>
                      <c:pt idx="4">
                        <c:v>3.777126099706745E-2</c:v>
                      </c:pt>
                      <c:pt idx="5">
                        <c:v>2.843108504398827E-2</c:v>
                      </c:pt>
                      <c:pt idx="6">
                        <c:v>2.3753665689149561E-2</c:v>
                      </c:pt>
                      <c:pt idx="7">
                        <c:v>1.5205278592375367E-2</c:v>
                      </c:pt>
                      <c:pt idx="8">
                        <c:v>1.0850439882697948E-2</c:v>
                      </c:pt>
                      <c:pt idx="9">
                        <c:v>8.0498533724340168E-3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969-45A1-B2C7-B597B403E4B1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12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analysis'!$B$30:$B$39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analysis'!$E$30:$E$39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0.38785923753665691</c:v>
                      </c:pt>
                      <c:pt idx="1">
                        <c:v>0.20296187683284458</c:v>
                      </c:pt>
                      <c:pt idx="2">
                        <c:v>0.11193548387096774</c:v>
                      </c:pt>
                      <c:pt idx="3">
                        <c:v>6.1260997067448683E-2</c:v>
                      </c:pt>
                      <c:pt idx="4">
                        <c:v>4.1290322580645161E-2</c:v>
                      </c:pt>
                      <c:pt idx="5">
                        <c:v>2.9120234604105573E-2</c:v>
                      </c:pt>
                      <c:pt idx="6">
                        <c:v>2.340175953079179E-2</c:v>
                      </c:pt>
                      <c:pt idx="7">
                        <c:v>1.3944281524926687E-2</c:v>
                      </c:pt>
                      <c:pt idx="8">
                        <c:v>9.794721407624633E-3</c:v>
                      </c:pt>
                      <c:pt idx="9">
                        <c:v>7.0381231671554252E-3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969-45A1-B2C7-B597B403E4B1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20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analysis'!$B$43:$B$52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analysis'!$E$43:$E$52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0.47601173020527859</c:v>
                      </c:pt>
                      <c:pt idx="1">
                        <c:v>0.23941348973607038</c:v>
                      </c:pt>
                      <c:pt idx="2">
                        <c:v>0.12501466275659823</c:v>
                      </c:pt>
                      <c:pt idx="3">
                        <c:v>7.2346041055718471E-2</c:v>
                      </c:pt>
                      <c:pt idx="4">
                        <c:v>4.0953079178885632E-2</c:v>
                      </c:pt>
                      <c:pt idx="5">
                        <c:v>2.972140762463343E-2</c:v>
                      </c:pt>
                      <c:pt idx="6">
                        <c:v>2.3460410557184751E-2</c:v>
                      </c:pt>
                      <c:pt idx="7">
                        <c:v>1.4222873900293255E-2</c:v>
                      </c:pt>
                      <c:pt idx="8">
                        <c:v>9.6041055718475068E-3</c:v>
                      </c:pt>
                      <c:pt idx="9">
                        <c:v>7.3607038123167153E-3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969-45A1-B2C7-B597B403E4B1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28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analysis'!$B$56:$B$65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analysis'!$E$56:$E$65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0.50395894428152488</c:v>
                      </c:pt>
                      <c:pt idx="1">
                        <c:v>0.27272727272727271</c:v>
                      </c:pt>
                      <c:pt idx="2">
                        <c:v>0.13809384164222874</c:v>
                      </c:pt>
                      <c:pt idx="3">
                        <c:v>7.3695014662756603E-2</c:v>
                      </c:pt>
                      <c:pt idx="4">
                        <c:v>4.6041055718475075E-2</c:v>
                      </c:pt>
                      <c:pt idx="5">
                        <c:v>3.0967741935483871E-2</c:v>
                      </c:pt>
                      <c:pt idx="6">
                        <c:v>2.5131964809384164E-2</c:v>
                      </c:pt>
                      <c:pt idx="7">
                        <c:v>1.5938416422287389E-2</c:v>
                      </c:pt>
                      <c:pt idx="8">
                        <c:v>9.9413489736070379E-3</c:v>
                      </c:pt>
                      <c:pt idx="9">
                        <c:v>7.5659824046920825E-3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969-45A1-B2C7-B597B403E4B1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36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analysis'!$B$69:$B$78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analysis'!$E$69:$E$78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0.4393548387096774</c:v>
                      </c:pt>
                      <c:pt idx="1">
                        <c:v>0.37346041055718476</c:v>
                      </c:pt>
                      <c:pt idx="2">
                        <c:v>0.15539589442815249</c:v>
                      </c:pt>
                      <c:pt idx="3">
                        <c:v>8.2609970674486805E-2</c:v>
                      </c:pt>
                      <c:pt idx="4">
                        <c:v>5.2155425219941348E-2</c:v>
                      </c:pt>
                      <c:pt idx="5">
                        <c:v>3.3680351906158361E-2</c:v>
                      </c:pt>
                      <c:pt idx="6">
                        <c:v>2.4164222873900295E-2</c:v>
                      </c:pt>
                      <c:pt idx="7">
                        <c:v>1.6231671554252199E-2</c:v>
                      </c:pt>
                      <c:pt idx="8">
                        <c:v>1.0689149560117302E-2</c:v>
                      </c:pt>
                      <c:pt idx="9">
                        <c:v>8.240469208211143E-3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969-45A1-B2C7-B597B403E4B1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45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analysis'!$B$82:$B$91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analysis'!$E$82:$E$91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0.36445747800586509</c:v>
                      </c:pt>
                      <c:pt idx="1">
                        <c:v>0.54070381231671549</c:v>
                      </c:pt>
                      <c:pt idx="2">
                        <c:v>0.20111436950146627</c:v>
                      </c:pt>
                      <c:pt idx="3">
                        <c:v>9.9618768328445753E-2</c:v>
                      </c:pt>
                      <c:pt idx="4">
                        <c:v>5.958944281524927E-2</c:v>
                      </c:pt>
                      <c:pt idx="5">
                        <c:v>3.7829912023460407E-2</c:v>
                      </c:pt>
                      <c:pt idx="6">
                        <c:v>2.7170087976539588E-2</c:v>
                      </c:pt>
                      <c:pt idx="7">
                        <c:v>1.7052785923753665E-2</c:v>
                      </c:pt>
                      <c:pt idx="8">
                        <c:v>1.1422287390029326E-2</c:v>
                      </c:pt>
                      <c:pt idx="9">
                        <c:v>9.2375366568914954E-3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969-45A1-B2C7-B597B403E4B1}"/>
                  </c:ext>
                </c:extLst>
              </c15:ser>
            </c15:filteredScatterSeries>
          </c:ext>
        </c:extLst>
      </c:scatterChart>
      <c:valAx>
        <c:axId val="664088632"/>
        <c:scaling>
          <c:orientation val="minMax"/>
          <c:max val="2"/>
          <c:min val="0.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960"/>
        <c:crosses val="autoZero"/>
        <c:crossBetween val="midCat"/>
      </c:valAx>
      <c:valAx>
        <c:axId val="664088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691666666666664"/>
          <c:y val="5.1292144002860779E-2"/>
          <c:w val="0.25733169291338581"/>
          <c:h val="0.8564703077668569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cough-deposition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7"/>
          <c:order val="7"/>
          <c:tx>
            <c:v>62.5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analysis'!$B$95:$B$104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analysis'!$F$95:$F$104</c:f>
              <c:numCache>
                <c:formatCode>General</c:formatCode>
                <c:ptCount val="10"/>
                <c:pt idx="0">
                  <c:v>0.2722873900293255</c:v>
                </c:pt>
                <c:pt idx="1">
                  <c:v>0.73780058651026392</c:v>
                </c:pt>
                <c:pt idx="2">
                  <c:v>0.34609970674486801</c:v>
                </c:pt>
                <c:pt idx="3">
                  <c:v>0.13173020527859239</c:v>
                </c:pt>
                <c:pt idx="4">
                  <c:v>6.89149560117302E-2</c:v>
                </c:pt>
                <c:pt idx="5">
                  <c:v>3.8929618768328449E-2</c:v>
                </c:pt>
                <c:pt idx="6">
                  <c:v>3.1187683284457479E-2</c:v>
                </c:pt>
                <c:pt idx="7">
                  <c:v>1.629032258064516E-2</c:v>
                </c:pt>
                <c:pt idx="8">
                  <c:v>1.1055718475073313E-2</c:v>
                </c:pt>
                <c:pt idx="9">
                  <c:v>8.1964809384164217E-3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F968-41A9-AEB4-BEDADC66A706}"/>
            </c:ext>
          </c:extLst>
        </c:ser>
        <c:ser>
          <c:idx val="8"/>
          <c:order val="8"/>
          <c:tx>
            <c:v>87.5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analysis'!$B$108:$B$117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analysis'!$F$108:$F$117</c:f>
              <c:numCache>
                <c:formatCode>General</c:formatCode>
                <c:ptCount val="10"/>
                <c:pt idx="0">
                  <c:v>0.20140762463343109</c:v>
                </c:pt>
                <c:pt idx="1">
                  <c:v>0.65624633431085044</c:v>
                </c:pt>
                <c:pt idx="2">
                  <c:v>0.61900293255131966</c:v>
                </c:pt>
                <c:pt idx="3">
                  <c:v>0.16592375366568915</c:v>
                </c:pt>
                <c:pt idx="4">
                  <c:v>5.7917888563049851E-2</c:v>
                </c:pt>
                <c:pt idx="5">
                  <c:v>2.217008797653959E-2</c:v>
                </c:pt>
                <c:pt idx="6">
                  <c:v>1.3577712609970675E-2</c:v>
                </c:pt>
                <c:pt idx="7">
                  <c:v>4.6480938416422288E-3</c:v>
                </c:pt>
                <c:pt idx="8">
                  <c:v>2.6832844574780058E-3</c:v>
                </c:pt>
                <c:pt idx="9">
                  <c:v>1.407624633431085E-3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F968-41A9-AEB4-BEDADC66A706}"/>
            </c:ext>
          </c:extLst>
        </c:ser>
        <c:ser>
          <c:idx val="9"/>
          <c:order val="9"/>
          <c:tx>
            <c:v>112.5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analysis'!$B$121:$B$130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analysis'!$F$121:$F$130</c:f>
              <c:numCache>
                <c:formatCode>General</c:formatCode>
                <c:ptCount val="10"/>
                <c:pt idx="0">
                  <c:v>0.16536656891495602</c:v>
                </c:pt>
                <c:pt idx="1">
                  <c:v>0.55824046920821113</c:v>
                </c:pt>
                <c:pt idx="2">
                  <c:v>0.84841642228739</c:v>
                </c:pt>
                <c:pt idx="3">
                  <c:v>0.18196480938416423</c:v>
                </c:pt>
                <c:pt idx="4">
                  <c:v>2.3988269794721406E-2</c:v>
                </c:pt>
                <c:pt idx="5">
                  <c:v>4.67741935483871E-3</c:v>
                </c:pt>
                <c:pt idx="6">
                  <c:v>1.6862170087976541E-3</c:v>
                </c:pt>
                <c:pt idx="7">
                  <c:v>2.3460410557184751E-4</c:v>
                </c:pt>
                <c:pt idx="8">
                  <c:v>1.0263929618768328E-4</c:v>
                </c:pt>
                <c:pt idx="9">
                  <c:v>5.8651026392961877E-5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F968-41A9-AEB4-BEDADC66A706}"/>
            </c:ext>
          </c:extLst>
        </c:ser>
        <c:ser>
          <c:idx val="10"/>
          <c:order val="10"/>
          <c:tx>
            <c:v>137.5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analysis'!$B$134:$B$143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analysis'!$F$134:$F$143</c:f>
              <c:numCache>
                <c:formatCode>General</c:formatCode>
                <c:ptCount val="10"/>
                <c:pt idx="0">
                  <c:v>0.14428152492668622</c:v>
                </c:pt>
                <c:pt idx="1">
                  <c:v>0.49149560117302055</c:v>
                </c:pt>
                <c:pt idx="2">
                  <c:v>0.92785923753665689</c:v>
                </c:pt>
                <c:pt idx="3">
                  <c:v>0.24563049853372435</c:v>
                </c:pt>
                <c:pt idx="4">
                  <c:v>6.4956011730205277E-3</c:v>
                </c:pt>
                <c:pt idx="5">
                  <c:v>1.6129032258064516E-4</c:v>
                </c:pt>
                <c:pt idx="6">
                  <c:v>4.3988269794721408E-5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F968-41A9-AEB4-BEDADC66A706}"/>
            </c:ext>
          </c:extLst>
        </c:ser>
        <c:ser>
          <c:idx val="11"/>
          <c:order val="11"/>
          <c:tx>
            <c:v>175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analysis'!$B$147:$B$156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analysis'!$F$147:$F$156</c:f>
              <c:numCache>
                <c:formatCode>General</c:formatCode>
                <c:ptCount val="10"/>
                <c:pt idx="0">
                  <c:v>0.126158357771261</c:v>
                </c:pt>
                <c:pt idx="1">
                  <c:v>0.43609970674486803</c:v>
                </c:pt>
                <c:pt idx="2">
                  <c:v>0.91835777126099705</c:v>
                </c:pt>
                <c:pt idx="3">
                  <c:v>0.60932551319648098</c:v>
                </c:pt>
                <c:pt idx="4">
                  <c:v>1.5395894428152494E-3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F968-41A9-AEB4-BEDADC66A706}"/>
            </c:ext>
          </c:extLst>
        </c:ser>
        <c:ser>
          <c:idx val="12"/>
          <c:order val="12"/>
          <c:tx>
            <c:v>225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analysis'!$B$160:$B$169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analysis'!$F$160:$F$169</c:f>
              <c:numCache>
                <c:formatCode>General</c:formatCode>
                <c:ptCount val="10"/>
                <c:pt idx="0">
                  <c:v>0.11390029325513197</c:v>
                </c:pt>
                <c:pt idx="1">
                  <c:v>0.40058651026392961</c:v>
                </c:pt>
                <c:pt idx="2">
                  <c:v>0.89114369501466273</c:v>
                </c:pt>
                <c:pt idx="3">
                  <c:v>0.99137829912023456</c:v>
                </c:pt>
                <c:pt idx="4">
                  <c:v>8.3724340175953087E-3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F968-41A9-AEB4-BEDADC66A706}"/>
            </c:ext>
          </c:extLst>
        </c:ser>
        <c:ser>
          <c:idx val="13"/>
          <c:order val="13"/>
          <c:tx>
            <c:v>375</c:v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analysis'!$B$173:$B$182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analysis'!$F$173:$F$182</c:f>
              <c:numCache>
                <c:formatCode>General</c:formatCode>
                <c:ptCount val="10"/>
                <c:pt idx="0">
                  <c:v>0.10413489736070382</c:v>
                </c:pt>
                <c:pt idx="1">
                  <c:v>0.36571847507331379</c:v>
                </c:pt>
                <c:pt idx="2">
                  <c:v>0.83498533724340174</c:v>
                </c:pt>
                <c:pt idx="3">
                  <c:v>1</c:v>
                </c:pt>
                <c:pt idx="4">
                  <c:v>0.99595307917888565</c:v>
                </c:pt>
                <c:pt idx="5">
                  <c:v>1.0997067448680353E-3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F968-41A9-AEB4-BEDADC66A706}"/>
            </c:ext>
          </c:extLst>
        </c:ser>
        <c:ser>
          <c:idx val="14"/>
          <c:order val="14"/>
          <c:tx>
            <c:v>750</c:v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analysis'!$B$186:$B$195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analysis'!$F$186:$F$195</c:f>
              <c:numCache>
                <c:formatCode>General</c:formatCode>
                <c:ptCount val="10"/>
                <c:pt idx="0">
                  <c:v>9.7917888563049851E-2</c:v>
                </c:pt>
                <c:pt idx="1">
                  <c:v>0.34457478005865105</c:v>
                </c:pt>
                <c:pt idx="2">
                  <c:v>0.79956011730205279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0.12684750733137831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F968-41A9-AEB4-BEDADC66A706}"/>
            </c:ext>
          </c:extLst>
        </c:ser>
        <c:ser>
          <c:idx val="15"/>
          <c:order val="15"/>
          <c:tx>
            <c:v>1500</c:v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analysis'!$B$199:$B$208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analysis'!$F$199:$F$208</c:f>
              <c:numCache>
                <c:formatCode>General</c:formatCode>
                <c:ptCount val="10"/>
                <c:pt idx="0">
                  <c:v>9.513196480938417E-2</c:v>
                </c:pt>
                <c:pt idx="1">
                  <c:v>0.33709677419354839</c:v>
                </c:pt>
                <c:pt idx="2">
                  <c:v>0.78615835777126097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0.97369501466275665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F-F968-41A9-AEB4-BEDADC66A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088632"/>
        <c:axId val="66408896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3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analysis'!$B$4:$B$13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analysis'!$F$4:$F$13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0.32501466275659824</c:v>
                      </c:pt>
                      <c:pt idx="1">
                        <c:v>0.1498240469208211</c:v>
                      </c:pt>
                      <c:pt idx="2">
                        <c:v>8.8680351906158361E-2</c:v>
                      </c:pt>
                      <c:pt idx="3">
                        <c:v>5.510263929618768E-2</c:v>
                      </c:pt>
                      <c:pt idx="4">
                        <c:v>3.7507331378299119E-2</c:v>
                      </c:pt>
                      <c:pt idx="5">
                        <c:v>2.9780058651026394E-2</c:v>
                      </c:pt>
                      <c:pt idx="6">
                        <c:v>2.5689149560117301E-2</c:v>
                      </c:pt>
                      <c:pt idx="7">
                        <c:v>1.5175953079178886E-2</c:v>
                      </c:pt>
                      <c:pt idx="8">
                        <c:v>1.1041055718475074E-2</c:v>
                      </c:pt>
                      <c:pt idx="9">
                        <c:v>8.1818181818181825E-3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F968-41A9-AEB4-BEDADC66A706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6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analysis'!$B$17:$B$26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analysis'!$F$17:$F$26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0.3755425219941349</c:v>
                      </c:pt>
                      <c:pt idx="1">
                        <c:v>0.18205278592375368</c:v>
                      </c:pt>
                      <c:pt idx="2">
                        <c:v>9.8357771260997068E-2</c:v>
                      </c:pt>
                      <c:pt idx="3">
                        <c:v>5.756598240469208E-2</c:v>
                      </c:pt>
                      <c:pt idx="4">
                        <c:v>3.8577712609970671E-2</c:v>
                      </c:pt>
                      <c:pt idx="5">
                        <c:v>3.0351906158357773E-2</c:v>
                      </c:pt>
                      <c:pt idx="6">
                        <c:v>2.5718475073313783E-2</c:v>
                      </c:pt>
                      <c:pt idx="7">
                        <c:v>1.4648093841642229E-2</c:v>
                      </c:pt>
                      <c:pt idx="8">
                        <c:v>1.0351906158357771E-2</c:v>
                      </c:pt>
                      <c:pt idx="9">
                        <c:v>7.6099706744868038E-3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968-41A9-AEB4-BEDADC66A706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12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analysis'!$B$30:$B$39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analysis'!$F$30:$F$39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0.39340175953079176</c:v>
                      </c:pt>
                      <c:pt idx="1">
                        <c:v>0.20639296187683284</c:v>
                      </c:pt>
                      <c:pt idx="2">
                        <c:v>0.11648093841642229</c:v>
                      </c:pt>
                      <c:pt idx="3">
                        <c:v>6.4780058651026387E-2</c:v>
                      </c:pt>
                      <c:pt idx="4">
                        <c:v>4.1730205278592378E-2</c:v>
                      </c:pt>
                      <c:pt idx="5">
                        <c:v>3.0513196480938417E-2</c:v>
                      </c:pt>
                      <c:pt idx="6">
                        <c:v>2.4208211143695015E-2</c:v>
                      </c:pt>
                      <c:pt idx="7">
                        <c:v>1.3826979472140762E-2</c:v>
                      </c:pt>
                      <c:pt idx="8">
                        <c:v>1.0117302052785923E-2</c:v>
                      </c:pt>
                      <c:pt idx="9">
                        <c:v>6.7448680351906163E-3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F968-41A9-AEB4-BEDADC66A706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20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analysis'!$B$43:$B$52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analysis'!$F$43:$F$52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0.50035190615835778</c:v>
                      </c:pt>
                      <c:pt idx="1">
                        <c:v>0.2339882697947214</c:v>
                      </c:pt>
                      <c:pt idx="2">
                        <c:v>0.12545454545454546</c:v>
                      </c:pt>
                      <c:pt idx="3">
                        <c:v>7.1260997067448678E-2</c:v>
                      </c:pt>
                      <c:pt idx="4">
                        <c:v>4.1348973607038125E-2</c:v>
                      </c:pt>
                      <c:pt idx="5">
                        <c:v>3.0791788856304986E-2</c:v>
                      </c:pt>
                      <c:pt idx="6">
                        <c:v>2.5337243401759531E-2</c:v>
                      </c:pt>
                      <c:pt idx="7">
                        <c:v>1.3577712609970675E-2</c:v>
                      </c:pt>
                      <c:pt idx="8">
                        <c:v>1.0307917888563049E-2</c:v>
                      </c:pt>
                      <c:pt idx="9">
                        <c:v>7.3460410557184752E-3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968-41A9-AEB4-BEDADC66A706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28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analysis'!$B$56:$B$65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analysis'!$F$56:$F$65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0.52894428152492667</c:v>
                      </c:pt>
                      <c:pt idx="1">
                        <c:v>0.26498533724340179</c:v>
                      </c:pt>
                      <c:pt idx="2">
                        <c:v>0.13173020527859239</c:v>
                      </c:pt>
                      <c:pt idx="3">
                        <c:v>7.4428152492668626E-2</c:v>
                      </c:pt>
                      <c:pt idx="4">
                        <c:v>4.596774193548387E-2</c:v>
                      </c:pt>
                      <c:pt idx="5">
                        <c:v>3.2096774193548387E-2</c:v>
                      </c:pt>
                      <c:pt idx="6">
                        <c:v>2.6422287390029324E-2</c:v>
                      </c:pt>
                      <c:pt idx="7">
                        <c:v>1.5747800586510263E-2</c:v>
                      </c:pt>
                      <c:pt idx="8">
                        <c:v>1.0542521994134897E-2</c:v>
                      </c:pt>
                      <c:pt idx="9">
                        <c:v>7.8445747800586513E-3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F968-41A9-AEB4-BEDADC66A706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36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analysis'!$B$69:$B$78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analysis'!$F$69:$F$78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0.46217008797653958</c:v>
                      </c:pt>
                      <c:pt idx="1">
                        <c:v>0.35953079178885633</c:v>
                      </c:pt>
                      <c:pt idx="2">
                        <c:v>0.1472434017595308</c:v>
                      </c:pt>
                      <c:pt idx="3">
                        <c:v>7.7976539589442811E-2</c:v>
                      </c:pt>
                      <c:pt idx="4">
                        <c:v>5.0454545454545453E-2</c:v>
                      </c:pt>
                      <c:pt idx="5">
                        <c:v>3.2785923753665687E-2</c:v>
                      </c:pt>
                      <c:pt idx="6">
                        <c:v>2.6774193548387098E-2</c:v>
                      </c:pt>
                      <c:pt idx="7">
                        <c:v>1.6158357771260998E-2</c:v>
                      </c:pt>
                      <c:pt idx="8">
                        <c:v>1.126099706744868E-2</c:v>
                      </c:pt>
                      <c:pt idx="9">
                        <c:v>7.9325513196480939E-3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F968-41A9-AEB4-BEDADC66A706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45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analysis'!$B$82:$B$91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analysis'!$F$82:$F$91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0.37803519061583579</c:v>
                      </c:pt>
                      <c:pt idx="1">
                        <c:v>0.54873900293255129</c:v>
                      </c:pt>
                      <c:pt idx="2">
                        <c:v>0.19536656891495602</c:v>
                      </c:pt>
                      <c:pt idx="3">
                        <c:v>9.3548387096774197E-2</c:v>
                      </c:pt>
                      <c:pt idx="4">
                        <c:v>5.8225806451612905E-2</c:v>
                      </c:pt>
                      <c:pt idx="5">
                        <c:v>3.589442815249267E-2</c:v>
                      </c:pt>
                      <c:pt idx="6">
                        <c:v>3.1583577712609973E-2</c:v>
                      </c:pt>
                      <c:pt idx="7">
                        <c:v>1.6803519061583578E-2</c:v>
                      </c:pt>
                      <c:pt idx="8">
                        <c:v>1.1803519061583577E-2</c:v>
                      </c:pt>
                      <c:pt idx="9">
                        <c:v>8.7243401759530791E-3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968-41A9-AEB4-BEDADC66A706}"/>
                  </c:ext>
                </c:extLst>
              </c15:ser>
            </c15:filteredScatterSeries>
          </c:ext>
        </c:extLst>
      </c:scatterChart>
      <c:valAx>
        <c:axId val="664088632"/>
        <c:scaling>
          <c:orientation val="minMax"/>
          <c:max val="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960"/>
        <c:crosses val="autoZero"/>
        <c:crossBetween val="midCat"/>
      </c:valAx>
      <c:valAx>
        <c:axId val="6640889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376856223131903"/>
          <c:y val="7.4328662974950055E-2"/>
          <c:w val="0.24112774075573004"/>
          <c:h val="0.8202700636678594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274759</xdr:colOff>
      <xdr:row>2</xdr:row>
      <xdr:rowOff>31506</xdr:rowOff>
    </xdr:from>
    <xdr:to>
      <xdr:col>10</xdr:col>
      <xdr:colOff>483577</xdr:colOff>
      <xdr:row>23</xdr:row>
      <xdr:rowOff>43961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8F100019-FF29-494F-B0D0-4E722873F2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674077</xdr:colOff>
      <xdr:row>2</xdr:row>
      <xdr:rowOff>21981</xdr:rowOff>
    </xdr:from>
    <xdr:to>
      <xdr:col>19</xdr:col>
      <xdr:colOff>424962</xdr:colOff>
      <xdr:row>23</xdr:row>
      <xdr:rowOff>34436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66BCD066-CCAA-4F56-84A6-FF53CB210F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249116</xdr:colOff>
      <xdr:row>23</xdr:row>
      <xdr:rowOff>153866</xdr:rowOff>
    </xdr:from>
    <xdr:to>
      <xdr:col>10</xdr:col>
      <xdr:colOff>483577</xdr:colOff>
      <xdr:row>44</xdr:row>
      <xdr:rowOff>166322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FB56CC9E-2BB7-4438-BA9D-B81091CEE3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7327</xdr:colOff>
      <xdr:row>24</xdr:row>
      <xdr:rowOff>14654</xdr:rowOff>
    </xdr:from>
    <xdr:to>
      <xdr:col>19</xdr:col>
      <xdr:colOff>417635</xdr:colOff>
      <xdr:row>45</xdr:row>
      <xdr:rowOff>27110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D089E015-2ED3-4E87-A01A-79E6BB1FE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483577</xdr:colOff>
      <xdr:row>2</xdr:row>
      <xdr:rowOff>14654</xdr:rowOff>
    </xdr:from>
    <xdr:to>
      <xdr:col>15</xdr:col>
      <xdr:colOff>3664</xdr:colOff>
      <xdr:row>23</xdr:row>
      <xdr:rowOff>27109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726C64E3-C7EA-43CF-BBA4-55A214E229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424962</xdr:colOff>
      <xdr:row>2</xdr:row>
      <xdr:rowOff>21981</xdr:rowOff>
    </xdr:from>
    <xdr:to>
      <xdr:col>24</xdr:col>
      <xdr:colOff>175847</xdr:colOff>
      <xdr:row>23</xdr:row>
      <xdr:rowOff>34436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6B5FEDB5-607F-43BD-A2F6-0BBEEAE355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483577</xdr:colOff>
      <xdr:row>23</xdr:row>
      <xdr:rowOff>161192</xdr:rowOff>
    </xdr:from>
    <xdr:to>
      <xdr:col>15</xdr:col>
      <xdr:colOff>29307</xdr:colOff>
      <xdr:row>44</xdr:row>
      <xdr:rowOff>173648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3E96B672-2DCD-4F3A-AC96-BF0D1E0956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446943</xdr:colOff>
      <xdr:row>24</xdr:row>
      <xdr:rowOff>0</xdr:rowOff>
    </xdr:from>
    <xdr:to>
      <xdr:col>24</xdr:col>
      <xdr:colOff>168520</xdr:colOff>
      <xdr:row>45</xdr:row>
      <xdr:rowOff>12456</xdr:rowOff>
    </xdr:to>
    <xdr:graphicFrame macro="">
      <xdr:nvGraphicFramePr>
        <xdr:cNvPr id="10" name="图表 9">
          <a:extLst>
            <a:ext uri="{FF2B5EF4-FFF2-40B4-BE49-F238E27FC236}">
              <a16:creationId xmlns:a16="http://schemas.microsoft.com/office/drawing/2014/main" id="{93525A61-59D5-47BF-BDB2-2F5F1B6526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E72CA-7491-402B-AC55-CFC501A665E8}">
  <sheetPr>
    <tabColor theme="9"/>
  </sheetPr>
  <dimension ref="A1:M18"/>
  <sheetViews>
    <sheetView zoomScale="85" zoomScaleNormal="85" workbookViewId="0">
      <selection activeCell="H21" sqref="H21"/>
    </sheetView>
  </sheetViews>
  <sheetFormatPr defaultRowHeight="15"/>
  <cols>
    <col min="1" max="6" width="9" style="4"/>
    <col min="7" max="7" width="11.25" style="4" customWidth="1"/>
    <col min="8" max="8" width="11" style="4" customWidth="1"/>
    <col min="9" max="11" width="9" style="4"/>
    <col min="12" max="12" width="10.875" style="4" customWidth="1"/>
    <col min="13" max="13" width="11.25" style="4" customWidth="1"/>
    <col min="14" max="16384" width="9" style="4"/>
  </cols>
  <sheetData>
    <row r="1" spans="1:13" ht="15.75" thickBot="1">
      <c r="A1" s="15" t="s">
        <v>105</v>
      </c>
      <c r="E1" s="15" t="s">
        <v>106</v>
      </c>
      <c r="G1" s="16"/>
      <c r="H1" s="16"/>
      <c r="I1" s="16"/>
      <c r="J1" s="16" t="s">
        <v>107</v>
      </c>
    </row>
    <row r="2" spans="1:13" ht="60">
      <c r="A2" s="1" t="s">
        <v>0</v>
      </c>
      <c r="B2" s="2" t="s">
        <v>103</v>
      </c>
      <c r="C2" s="3" t="s">
        <v>104</v>
      </c>
      <c r="E2" s="1" t="s">
        <v>1</v>
      </c>
      <c r="F2" s="2" t="s">
        <v>2</v>
      </c>
      <c r="G2" s="2" t="s">
        <v>3</v>
      </c>
      <c r="H2" s="3" t="s">
        <v>4</v>
      </c>
      <c r="J2" s="1" t="s">
        <v>5</v>
      </c>
      <c r="K2" s="2" t="s">
        <v>6</v>
      </c>
      <c r="L2" s="2" t="s">
        <v>7</v>
      </c>
      <c r="M2" s="3" t="s">
        <v>8</v>
      </c>
    </row>
    <row r="3" spans="1:13" s="6" customFormat="1">
      <c r="A3" s="5">
        <v>3</v>
      </c>
      <c r="B3" s="6">
        <v>13</v>
      </c>
      <c r="C3" s="7">
        <v>290</v>
      </c>
      <c r="E3" s="17">
        <v>3601</v>
      </c>
      <c r="F3" s="18">
        <v>4445</v>
      </c>
      <c r="G3" s="18">
        <v>10549</v>
      </c>
      <c r="H3" s="19">
        <v>11083</v>
      </c>
      <c r="J3" s="5">
        <f>E3/34100</f>
        <v>0.10560117302052786</v>
      </c>
      <c r="K3" s="8">
        <f>F3/34100</f>
        <v>0.13035190615835776</v>
      </c>
      <c r="L3" s="8">
        <f>G3/34100</f>
        <v>0.30935483870967739</v>
      </c>
      <c r="M3" s="7">
        <f>H3/34100</f>
        <v>0.32501466275659824</v>
      </c>
    </row>
    <row r="4" spans="1:13" s="6" customFormat="1">
      <c r="A4" s="5">
        <v>6</v>
      </c>
      <c r="B4" s="6">
        <v>52</v>
      </c>
      <c r="C4" s="7">
        <v>970</v>
      </c>
      <c r="E4" s="17">
        <v>3985</v>
      </c>
      <c r="F4" s="18">
        <v>5129</v>
      </c>
      <c r="G4" s="18">
        <v>12221</v>
      </c>
      <c r="H4" s="19">
        <v>12806</v>
      </c>
      <c r="J4" s="5">
        <f t="shared" ref="J4:J18" si="0">E4/34100</f>
        <v>0.11686217008797654</v>
      </c>
      <c r="K4" s="8">
        <f t="shared" ref="K4:K18" si="1">F4/34100</f>
        <v>0.15041055718475074</v>
      </c>
      <c r="L4" s="8">
        <f t="shared" ref="L4:L18" si="2">G4/34100</f>
        <v>0.35838709677419356</v>
      </c>
      <c r="M4" s="7">
        <f t="shared" ref="M4:M18" si="3">H4/34100</f>
        <v>0.3755425219941349</v>
      </c>
    </row>
    <row r="5" spans="1:13" s="6" customFormat="1">
      <c r="A5" s="5">
        <v>12</v>
      </c>
      <c r="B5" s="6">
        <v>78</v>
      </c>
      <c r="C5" s="7">
        <v>1600</v>
      </c>
      <c r="E5" s="5">
        <v>4885</v>
      </c>
      <c r="F5" s="8">
        <v>5610</v>
      </c>
      <c r="G5" s="8">
        <v>13226</v>
      </c>
      <c r="H5" s="7">
        <v>13415</v>
      </c>
      <c r="J5" s="5">
        <f t="shared" si="0"/>
        <v>0.14325513196480938</v>
      </c>
      <c r="K5" s="8">
        <f t="shared" si="1"/>
        <v>0.16451612903225807</v>
      </c>
      <c r="L5" s="8">
        <f t="shared" si="2"/>
        <v>0.38785923753665691</v>
      </c>
      <c r="M5" s="7">
        <f t="shared" si="3"/>
        <v>0.39340175953079176</v>
      </c>
    </row>
    <row r="6" spans="1:13" s="6" customFormat="1">
      <c r="A6" s="5">
        <v>20</v>
      </c>
      <c r="B6" s="6">
        <v>40</v>
      </c>
      <c r="C6" s="7">
        <v>870</v>
      </c>
      <c r="E6" s="5">
        <v>6651</v>
      </c>
      <c r="F6" s="8">
        <v>6803</v>
      </c>
      <c r="G6" s="8">
        <v>16232</v>
      </c>
      <c r="H6" s="7">
        <v>17062</v>
      </c>
      <c r="J6" s="5">
        <f t="shared" si="0"/>
        <v>0.19504398826979472</v>
      </c>
      <c r="K6" s="8">
        <f t="shared" si="1"/>
        <v>0.19950146627565982</v>
      </c>
      <c r="L6" s="8">
        <f t="shared" si="2"/>
        <v>0.47601173020527859</v>
      </c>
      <c r="M6" s="7">
        <f t="shared" si="3"/>
        <v>0.50035190615835778</v>
      </c>
    </row>
    <row r="7" spans="1:13" s="6" customFormat="1">
      <c r="A7" s="5">
        <v>28</v>
      </c>
      <c r="B7" s="6">
        <v>24</v>
      </c>
      <c r="C7" s="7">
        <v>420</v>
      </c>
      <c r="E7" s="5">
        <v>10062</v>
      </c>
      <c r="F7" s="8">
        <v>9821</v>
      </c>
      <c r="G7" s="8">
        <v>17185</v>
      </c>
      <c r="H7" s="7">
        <v>18037</v>
      </c>
      <c r="J7" s="5">
        <f t="shared" si="0"/>
        <v>0.29507331378299118</v>
      </c>
      <c r="K7" s="8">
        <f t="shared" si="1"/>
        <v>0.28800586510263931</v>
      </c>
      <c r="L7" s="8">
        <f t="shared" si="2"/>
        <v>0.50395894428152488</v>
      </c>
      <c r="M7" s="7">
        <f t="shared" si="3"/>
        <v>0.52894428152492667</v>
      </c>
    </row>
    <row r="8" spans="1:13" s="6" customFormat="1">
      <c r="A8" s="5">
        <v>36</v>
      </c>
      <c r="B8" s="6">
        <v>12</v>
      </c>
      <c r="C8" s="7">
        <v>240</v>
      </c>
      <c r="E8" s="5">
        <v>12929</v>
      </c>
      <c r="F8" s="8">
        <v>13058</v>
      </c>
      <c r="G8" s="8">
        <v>14982</v>
      </c>
      <c r="H8" s="7">
        <v>15760</v>
      </c>
      <c r="J8" s="5">
        <f t="shared" si="0"/>
        <v>0.37914956011730205</v>
      </c>
      <c r="K8" s="8">
        <f t="shared" si="1"/>
        <v>0.3829325513196481</v>
      </c>
      <c r="L8" s="8">
        <f t="shared" si="2"/>
        <v>0.4393548387096774</v>
      </c>
      <c r="M8" s="7">
        <f t="shared" si="3"/>
        <v>0.46217008797653958</v>
      </c>
    </row>
    <row r="9" spans="1:13" s="6" customFormat="1">
      <c r="A9" s="5">
        <v>45</v>
      </c>
      <c r="B9" s="6">
        <v>6</v>
      </c>
      <c r="C9" s="7">
        <v>110</v>
      </c>
      <c r="E9" s="5">
        <v>15765</v>
      </c>
      <c r="F9" s="8">
        <v>16722</v>
      </c>
      <c r="G9" s="8">
        <v>12428</v>
      </c>
      <c r="H9" s="7">
        <v>12891</v>
      </c>
      <c r="J9" s="5">
        <f t="shared" si="0"/>
        <v>0.46231671554252202</v>
      </c>
      <c r="K9" s="8">
        <f t="shared" si="1"/>
        <v>0.49038123167155423</v>
      </c>
      <c r="L9" s="8">
        <f t="shared" si="2"/>
        <v>0.36445747800586509</v>
      </c>
      <c r="M9" s="7">
        <f t="shared" si="3"/>
        <v>0.37803519061583579</v>
      </c>
    </row>
    <row r="10" spans="1:13" s="6" customFormat="1">
      <c r="A10" s="5">
        <v>62.5</v>
      </c>
      <c r="B10" s="6">
        <v>7</v>
      </c>
      <c r="C10" s="7">
        <v>140</v>
      </c>
      <c r="E10" s="5">
        <v>19422</v>
      </c>
      <c r="F10" s="8">
        <v>20623</v>
      </c>
      <c r="G10" s="8">
        <v>9049</v>
      </c>
      <c r="H10" s="7">
        <v>9285</v>
      </c>
      <c r="J10" s="5">
        <f t="shared" si="0"/>
        <v>0.5695601173020528</v>
      </c>
      <c r="K10" s="8">
        <f t="shared" si="1"/>
        <v>0.60478005865102635</v>
      </c>
      <c r="L10" s="8">
        <f t="shared" si="2"/>
        <v>0.26536656891495602</v>
      </c>
      <c r="M10" s="7">
        <f t="shared" si="3"/>
        <v>0.2722873900293255</v>
      </c>
    </row>
    <row r="11" spans="1:13" s="6" customFormat="1">
      <c r="A11" s="5">
        <v>87.5</v>
      </c>
      <c r="B11" s="6">
        <v>5</v>
      </c>
      <c r="C11" s="7">
        <v>85</v>
      </c>
      <c r="E11" s="5">
        <v>21682</v>
      </c>
      <c r="F11" s="8">
        <v>22515</v>
      </c>
      <c r="G11" s="8">
        <v>6681</v>
      </c>
      <c r="H11" s="7">
        <v>6868</v>
      </c>
      <c r="J11" s="5">
        <f t="shared" si="0"/>
        <v>0.63583577712609973</v>
      </c>
      <c r="K11" s="8">
        <f t="shared" si="1"/>
        <v>0.66026392961876834</v>
      </c>
      <c r="L11" s="8">
        <f t="shared" si="2"/>
        <v>0.19592375366568915</v>
      </c>
      <c r="M11" s="7">
        <f t="shared" si="3"/>
        <v>0.20140762463343109</v>
      </c>
    </row>
    <row r="12" spans="1:13" s="6" customFormat="1">
      <c r="A12" s="5">
        <v>112.5</v>
      </c>
      <c r="B12" s="6">
        <v>4</v>
      </c>
      <c r="C12" s="7">
        <v>48</v>
      </c>
      <c r="E12" s="5">
        <v>23259</v>
      </c>
      <c r="F12" s="8">
        <v>23786</v>
      </c>
      <c r="G12" s="8">
        <v>5584</v>
      </c>
      <c r="H12" s="7">
        <v>5639</v>
      </c>
      <c r="J12" s="5">
        <f t="shared" si="0"/>
        <v>0.68208211143695019</v>
      </c>
      <c r="K12" s="8">
        <f t="shared" si="1"/>
        <v>0.69753665689149558</v>
      </c>
      <c r="L12" s="8">
        <f t="shared" si="2"/>
        <v>0.16375366568914956</v>
      </c>
      <c r="M12" s="7">
        <f t="shared" si="3"/>
        <v>0.16536656891495602</v>
      </c>
    </row>
    <row r="13" spans="1:13" s="6" customFormat="1">
      <c r="A13" s="5">
        <v>137.5</v>
      </c>
      <c r="B13" s="6">
        <v>3</v>
      </c>
      <c r="C13" s="7">
        <v>38</v>
      </c>
      <c r="E13" s="5">
        <v>24067</v>
      </c>
      <c r="F13" s="8">
        <v>24411</v>
      </c>
      <c r="G13" s="8">
        <v>4903</v>
      </c>
      <c r="H13" s="7">
        <v>4920</v>
      </c>
      <c r="J13" s="5">
        <f t="shared" si="0"/>
        <v>0.70577712609970678</v>
      </c>
      <c r="K13" s="8">
        <f t="shared" si="1"/>
        <v>0.71586510263929615</v>
      </c>
      <c r="L13" s="8">
        <f t="shared" si="2"/>
        <v>0.14378299120234603</v>
      </c>
      <c r="M13" s="7">
        <f t="shared" si="3"/>
        <v>0.14428152492668622</v>
      </c>
    </row>
    <row r="14" spans="1:13" s="6" customFormat="1">
      <c r="A14" s="5">
        <v>175</v>
      </c>
      <c r="B14" s="6">
        <v>2</v>
      </c>
      <c r="C14" s="7">
        <v>35</v>
      </c>
      <c r="E14" s="5">
        <v>24910</v>
      </c>
      <c r="F14" s="8">
        <v>25092</v>
      </c>
      <c r="G14" s="8">
        <v>4321</v>
      </c>
      <c r="H14" s="7">
        <v>4302</v>
      </c>
      <c r="J14" s="5">
        <f t="shared" si="0"/>
        <v>0.73049853372434015</v>
      </c>
      <c r="K14" s="8">
        <f t="shared" si="1"/>
        <v>0.73583577712609971</v>
      </c>
      <c r="L14" s="8">
        <f t="shared" si="2"/>
        <v>0.12671554252199413</v>
      </c>
      <c r="M14" s="7">
        <f t="shared" si="3"/>
        <v>0.126158357771261</v>
      </c>
    </row>
    <row r="15" spans="1:13" s="6" customFormat="1">
      <c r="A15" s="5">
        <v>225</v>
      </c>
      <c r="B15" s="6">
        <v>1</v>
      </c>
      <c r="C15" s="7">
        <v>29</v>
      </c>
      <c r="E15" s="5">
        <v>25632</v>
      </c>
      <c r="F15" s="8">
        <v>25646</v>
      </c>
      <c r="G15" s="8">
        <v>3929</v>
      </c>
      <c r="H15" s="7">
        <v>3884</v>
      </c>
      <c r="J15" s="5">
        <f t="shared" si="0"/>
        <v>0.75167155425219945</v>
      </c>
      <c r="K15" s="8">
        <f t="shared" si="1"/>
        <v>0.75208211143695014</v>
      </c>
      <c r="L15" s="8">
        <f t="shared" si="2"/>
        <v>0.11521994134897361</v>
      </c>
      <c r="M15" s="7">
        <f t="shared" si="3"/>
        <v>0.11390029325513197</v>
      </c>
    </row>
    <row r="16" spans="1:13" s="6" customFormat="1">
      <c r="A16" s="5">
        <v>375</v>
      </c>
      <c r="B16" s="6">
        <v>3</v>
      </c>
      <c r="C16" s="7">
        <v>34</v>
      </c>
      <c r="E16" s="5">
        <v>26265</v>
      </c>
      <c r="F16" s="8">
        <v>26324</v>
      </c>
      <c r="G16" s="8">
        <v>3578</v>
      </c>
      <c r="H16" s="7">
        <v>3551</v>
      </c>
      <c r="J16" s="5">
        <f t="shared" si="0"/>
        <v>0.77023460410557187</v>
      </c>
      <c r="K16" s="8">
        <f t="shared" si="1"/>
        <v>0.77196480938416423</v>
      </c>
      <c r="L16" s="8">
        <f t="shared" si="2"/>
        <v>0.10492668621700879</v>
      </c>
      <c r="M16" s="7">
        <f t="shared" si="3"/>
        <v>0.10413489736070382</v>
      </c>
    </row>
    <row r="17" spans="1:13" s="6" customFormat="1">
      <c r="A17" s="5">
        <v>750</v>
      </c>
      <c r="B17" s="6">
        <v>1</v>
      </c>
      <c r="C17" s="7">
        <v>12</v>
      </c>
      <c r="E17" s="5">
        <v>26597</v>
      </c>
      <c r="F17" s="8">
        <v>26649</v>
      </c>
      <c r="G17" s="8">
        <v>3365</v>
      </c>
      <c r="H17" s="7">
        <v>3339</v>
      </c>
      <c r="J17" s="5">
        <f t="shared" si="0"/>
        <v>0.77997067448680357</v>
      </c>
      <c r="K17" s="8">
        <f t="shared" si="1"/>
        <v>0.78149560117302053</v>
      </c>
      <c r="L17" s="8">
        <f t="shared" si="2"/>
        <v>9.8680351906158356E-2</v>
      </c>
      <c r="M17" s="7">
        <f t="shared" si="3"/>
        <v>9.7917888563049851E-2</v>
      </c>
    </row>
    <row r="18" spans="1:13" s="6" customFormat="1" ht="15.75" thickBot="1">
      <c r="A18" s="9">
        <v>1500</v>
      </c>
      <c r="B18" s="10">
        <v>0</v>
      </c>
      <c r="C18" s="11">
        <v>2</v>
      </c>
      <c r="E18" s="9"/>
      <c r="F18" s="10"/>
      <c r="G18" s="10">
        <v>3262</v>
      </c>
      <c r="H18" s="11">
        <v>3244</v>
      </c>
      <c r="J18" s="9">
        <f t="shared" si="0"/>
        <v>0</v>
      </c>
      <c r="K18" s="10">
        <f t="shared" si="1"/>
        <v>0</v>
      </c>
      <c r="L18" s="10">
        <f t="shared" si="2"/>
        <v>9.5659824046920819E-2</v>
      </c>
      <c r="M18" s="11">
        <f t="shared" si="3"/>
        <v>9.513196480938417E-2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6ECEE-DA4C-49E8-868F-9A5706232750}">
  <sheetPr>
    <tabColor theme="9"/>
  </sheetPr>
  <dimension ref="A1:M18"/>
  <sheetViews>
    <sheetView zoomScaleNormal="100" workbookViewId="0">
      <selection activeCell="E25" sqref="E25"/>
    </sheetView>
  </sheetViews>
  <sheetFormatPr defaultRowHeight="15"/>
  <cols>
    <col min="1" max="6" width="9" style="6"/>
    <col min="7" max="7" width="11.25" style="6" customWidth="1"/>
    <col min="8" max="8" width="11" style="6" customWidth="1"/>
    <col min="9" max="11" width="9" style="6"/>
    <col min="12" max="12" width="10.875" style="6" customWidth="1"/>
    <col min="13" max="13" width="11.25" style="6" customWidth="1"/>
    <col min="14" max="16384" width="9" style="6"/>
  </cols>
  <sheetData>
    <row r="1" spans="1:13" s="4" customFormat="1" ht="15.75" thickBot="1">
      <c r="A1" s="15" t="s">
        <v>105</v>
      </c>
      <c r="E1" s="15" t="s">
        <v>106</v>
      </c>
      <c r="G1" s="16"/>
      <c r="H1" s="16"/>
      <c r="I1" s="16"/>
      <c r="J1" s="16" t="s">
        <v>107</v>
      </c>
    </row>
    <row r="2" spans="1:13" ht="60">
      <c r="A2" s="12" t="s">
        <v>0</v>
      </c>
      <c r="B2" s="2" t="s">
        <v>103</v>
      </c>
      <c r="C2" s="3" t="s">
        <v>104</v>
      </c>
      <c r="E2" s="12" t="s">
        <v>73</v>
      </c>
      <c r="F2" s="13" t="s">
        <v>74</v>
      </c>
      <c r="G2" s="13" t="s">
        <v>75</v>
      </c>
      <c r="H2" s="14" t="s">
        <v>76</v>
      </c>
      <c r="J2" s="12" t="s">
        <v>77</v>
      </c>
      <c r="K2" s="13" t="s">
        <v>78</v>
      </c>
      <c r="L2" s="13" t="s">
        <v>79</v>
      </c>
      <c r="M2" s="14" t="s">
        <v>80</v>
      </c>
    </row>
    <row r="3" spans="1:13">
      <c r="A3" s="5">
        <v>3</v>
      </c>
      <c r="B3" s="6">
        <v>13</v>
      </c>
      <c r="C3" s="7">
        <v>290</v>
      </c>
      <c r="E3" s="17">
        <v>234</v>
      </c>
      <c r="F3" s="18">
        <v>186</v>
      </c>
      <c r="G3" s="18">
        <v>567</v>
      </c>
      <c r="H3" s="19">
        <v>558</v>
      </c>
      <c r="J3" s="5">
        <f>E3/68200</f>
        <v>3.43108504398827E-3</v>
      </c>
      <c r="K3" s="8">
        <f>F3/68200</f>
        <v>2.7272727272727275E-3</v>
      </c>
      <c r="L3" s="8">
        <f>G3/68200</f>
        <v>8.3137829912023464E-3</v>
      </c>
      <c r="M3" s="7">
        <f>H3/68200</f>
        <v>8.1818181818181825E-3</v>
      </c>
    </row>
    <row r="4" spans="1:13">
      <c r="A4" s="5">
        <v>6</v>
      </c>
      <c r="B4" s="6">
        <v>52</v>
      </c>
      <c r="C4" s="7">
        <v>970</v>
      </c>
      <c r="E4" s="17">
        <v>234</v>
      </c>
      <c r="F4" s="18">
        <v>173</v>
      </c>
      <c r="G4" s="8">
        <v>549</v>
      </c>
      <c r="H4" s="7">
        <v>519</v>
      </c>
      <c r="J4" s="5">
        <f t="shared" ref="J4:J18" si="0">E4/68200</f>
        <v>3.43108504398827E-3</v>
      </c>
      <c r="K4" s="8">
        <f t="shared" ref="K4:K18" si="1">F4/68200</f>
        <v>2.5366568914956013E-3</v>
      </c>
      <c r="L4" s="8">
        <f t="shared" ref="L4:L18" si="2">G4/68200</f>
        <v>8.0498533724340168E-3</v>
      </c>
      <c r="M4" s="7">
        <f t="shared" ref="M4:M18" si="3">H4/68200</f>
        <v>7.6099706744868038E-3</v>
      </c>
    </row>
    <row r="5" spans="1:13">
      <c r="A5" s="5">
        <v>12</v>
      </c>
      <c r="B5" s="6">
        <v>78</v>
      </c>
      <c r="C5" s="7">
        <v>1600</v>
      </c>
      <c r="E5" s="5">
        <v>256</v>
      </c>
      <c r="F5" s="8">
        <v>208</v>
      </c>
      <c r="G5" s="8">
        <v>480</v>
      </c>
      <c r="H5" s="7">
        <v>460</v>
      </c>
      <c r="J5" s="5">
        <f t="shared" si="0"/>
        <v>3.7536656891495601E-3</v>
      </c>
      <c r="K5" s="8">
        <f t="shared" si="1"/>
        <v>3.0498533724340176E-3</v>
      </c>
      <c r="L5" s="8">
        <f t="shared" si="2"/>
        <v>7.0381231671554252E-3</v>
      </c>
      <c r="M5" s="7">
        <f t="shared" si="3"/>
        <v>6.7448680351906163E-3</v>
      </c>
    </row>
    <row r="6" spans="1:13">
      <c r="A6" s="5">
        <v>20</v>
      </c>
      <c r="B6" s="6">
        <v>40</v>
      </c>
      <c r="C6" s="7">
        <v>870</v>
      </c>
      <c r="E6" s="5">
        <v>354</v>
      </c>
      <c r="F6" s="8">
        <v>347</v>
      </c>
      <c r="G6" s="8">
        <v>502</v>
      </c>
      <c r="H6" s="7">
        <v>501</v>
      </c>
      <c r="J6" s="5">
        <f t="shared" si="0"/>
        <v>5.1906158357771263E-3</v>
      </c>
      <c r="K6" s="8">
        <f t="shared" si="1"/>
        <v>5.0879765395894427E-3</v>
      </c>
      <c r="L6" s="8">
        <f t="shared" si="2"/>
        <v>7.3607038123167153E-3</v>
      </c>
      <c r="M6" s="7">
        <f t="shared" si="3"/>
        <v>7.3460410557184752E-3</v>
      </c>
    </row>
    <row r="7" spans="1:13">
      <c r="A7" s="5">
        <v>28</v>
      </c>
      <c r="B7" s="6">
        <v>24</v>
      </c>
      <c r="C7" s="7">
        <v>420</v>
      </c>
      <c r="E7" s="5">
        <v>501</v>
      </c>
      <c r="F7" s="8">
        <v>390</v>
      </c>
      <c r="G7" s="8">
        <v>516</v>
      </c>
      <c r="H7" s="7">
        <v>535</v>
      </c>
      <c r="J7" s="5">
        <f t="shared" si="0"/>
        <v>7.3460410557184752E-3</v>
      </c>
      <c r="K7" s="8">
        <f t="shared" si="1"/>
        <v>5.7184750733137828E-3</v>
      </c>
      <c r="L7" s="8">
        <f t="shared" si="2"/>
        <v>7.5659824046920825E-3</v>
      </c>
      <c r="M7" s="7">
        <f t="shared" si="3"/>
        <v>7.8445747800586513E-3</v>
      </c>
    </row>
    <row r="8" spans="1:13">
      <c r="A8" s="5">
        <v>36</v>
      </c>
      <c r="B8" s="6">
        <v>12</v>
      </c>
      <c r="C8" s="7">
        <v>240</v>
      </c>
      <c r="E8" s="5">
        <v>556</v>
      </c>
      <c r="F8" s="8">
        <v>523</v>
      </c>
      <c r="G8" s="8">
        <v>562</v>
      </c>
      <c r="H8" s="7">
        <v>541</v>
      </c>
      <c r="J8" s="5">
        <f t="shared" si="0"/>
        <v>8.1524926686217004E-3</v>
      </c>
      <c r="K8" s="8">
        <f t="shared" si="1"/>
        <v>7.6686217008797653E-3</v>
      </c>
      <c r="L8" s="8">
        <f t="shared" si="2"/>
        <v>8.240469208211143E-3</v>
      </c>
      <c r="M8" s="7">
        <f t="shared" si="3"/>
        <v>7.9325513196480939E-3</v>
      </c>
    </row>
    <row r="9" spans="1:13">
      <c r="A9" s="5">
        <v>45</v>
      </c>
      <c r="B9" s="6">
        <v>6</v>
      </c>
      <c r="C9" s="7">
        <v>110</v>
      </c>
      <c r="E9" s="5">
        <v>589</v>
      </c>
      <c r="F9" s="8">
        <v>617</v>
      </c>
      <c r="G9" s="8">
        <v>630</v>
      </c>
      <c r="H9" s="7">
        <v>595</v>
      </c>
      <c r="J9" s="5">
        <f t="shared" si="0"/>
        <v>8.6363636363636365E-3</v>
      </c>
      <c r="K9" s="8">
        <f t="shared" si="1"/>
        <v>9.0469208211143692E-3</v>
      </c>
      <c r="L9" s="8">
        <f t="shared" si="2"/>
        <v>9.2375366568914954E-3</v>
      </c>
      <c r="M9" s="7">
        <f t="shared" si="3"/>
        <v>8.7243401759530791E-3</v>
      </c>
    </row>
    <row r="10" spans="1:13">
      <c r="A10" s="5">
        <v>62.5</v>
      </c>
      <c r="B10" s="6">
        <v>7</v>
      </c>
      <c r="C10" s="7">
        <v>140</v>
      </c>
      <c r="E10" s="5">
        <v>435</v>
      </c>
      <c r="F10" s="8">
        <v>418</v>
      </c>
      <c r="G10" s="8">
        <v>568</v>
      </c>
      <c r="H10" s="7">
        <v>559</v>
      </c>
      <c r="J10" s="5">
        <f t="shared" si="0"/>
        <v>6.378299120234604E-3</v>
      </c>
      <c r="K10" s="8">
        <f t="shared" si="1"/>
        <v>6.1290322580645163E-3</v>
      </c>
      <c r="L10" s="8">
        <f t="shared" si="2"/>
        <v>8.3284457478005874E-3</v>
      </c>
      <c r="M10" s="7">
        <f t="shared" si="3"/>
        <v>8.1964809384164217E-3</v>
      </c>
    </row>
    <row r="11" spans="1:13">
      <c r="A11" s="5">
        <v>87.5</v>
      </c>
      <c r="B11" s="6">
        <v>5</v>
      </c>
      <c r="C11" s="7">
        <v>85</v>
      </c>
      <c r="E11" s="5"/>
      <c r="F11" s="8"/>
      <c r="G11" s="8">
        <v>105</v>
      </c>
      <c r="H11" s="7">
        <v>96</v>
      </c>
      <c r="J11" s="5">
        <f t="shared" si="0"/>
        <v>0</v>
      </c>
      <c r="K11" s="8">
        <f t="shared" si="1"/>
        <v>0</v>
      </c>
      <c r="L11" s="8">
        <f t="shared" si="2"/>
        <v>1.5395894428152494E-3</v>
      </c>
      <c r="M11" s="7">
        <f t="shared" si="3"/>
        <v>1.407624633431085E-3</v>
      </c>
    </row>
    <row r="12" spans="1:13">
      <c r="A12" s="5">
        <v>112.5</v>
      </c>
      <c r="B12" s="6">
        <v>4</v>
      </c>
      <c r="C12" s="7">
        <v>48</v>
      </c>
      <c r="E12" s="5"/>
      <c r="F12" s="8"/>
      <c r="G12" s="8">
        <v>5</v>
      </c>
      <c r="H12" s="7">
        <v>4</v>
      </c>
      <c r="J12" s="5">
        <f t="shared" si="0"/>
        <v>0</v>
      </c>
      <c r="K12" s="8">
        <f t="shared" si="1"/>
        <v>0</v>
      </c>
      <c r="L12" s="8">
        <f t="shared" si="2"/>
        <v>7.3313782991202346E-5</v>
      </c>
      <c r="M12" s="7">
        <f t="shared" si="3"/>
        <v>5.8651026392961877E-5</v>
      </c>
    </row>
    <row r="13" spans="1:13">
      <c r="A13" s="5">
        <v>137.5</v>
      </c>
      <c r="B13" s="6">
        <v>3</v>
      </c>
      <c r="C13" s="7">
        <v>38</v>
      </c>
      <c r="E13" s="5"/>
      <c r="F13" s="8"/>
      <c r="G13" s="8"/>
      <c r="H13" s="7"/>
      <c r="J13" s="5">
        <f t="shared" si="0"/>
        <v>0</v>
      </c>
      <c r="K13" s="8">
        <f t="shared" si="1"/>
        <v>0</v>
      </c>
      <c r="L13" s="8">
        <f t="shared" si="2"/>
        <v>0</v>
      </c>
      <c r="M13" s="7">
        <f t="shared" si="3"/>
        <v>0</v>
      </c>
    </row>
    <row r="14" spans="1:13">
      <c r="A14" s="5">
        <v>175</v>
      </c>
      <c r="B14" s="6">
        <v>2</v>
      </c>
      <c r="C14" s="7">
        <v>35</v>
      </c>
      <c r="E14" s="5"/>
      <c r="F14" s="8"/>
      <c r="G14" s="8"/>
      <c r="H14" s="7"/>
      <c r="J14" s="5">
        <f t="shared" si="0"/>
        <v>0</v>
      </c>
      <c r="K14" s="8">
        <f t="shared" si="1"/>
        <v>0</v>
      </c>
      <c r="L14" s="8">
        <f t="shared" si="2"/>
        <v>0</v>
      </c>
      <c r="M14" s="7">
        <f t="shared" si="3"/>
        <v>0</v>
      </c>
    </row>
    <row r="15" spans="1:13">
      <c r="A15" s="5">
        <v>225</v>
      </c>
      <c r="B15" s="6">
        <v>1</v>
      </c>
      <c r="C15" s="7">
        <v>29</v>
      </c>
      <c r="E15" s="5"/>
      <c r="F15" s="8"/>
      <c r="G15" s="8"/>
      <c r="H15" s="7"/>
      <c r="J15" s="5">
        <f t="shared" si="0"/>
        <v>0</v>
      </c>
      <c r="K15" s="8">
        <f t="shared" si="1"/>
        <v>0</v>
      </c>
      <c r="L15" s="8">
        <f t="shared" si="2"/>
        <v>0</v>
      </c>
      <c r="M15" s="7">
        <f t="shared" si="3"/>
        <v>0</v>
      </c>
    </row>
    <row r="16" spans="1:13">
      <c r="A16" s="5">
        <v>375</v>
      </c>
      <c r="B16" s="6">
        <v>3</v>
      </c>
      <c r="C16" s="7">
        <v>34</v>
      </c>
      <c r="E16" s="5"/>
      <c r="F16" s="8"/>
      <c r="G16" s="8"/>
      <c r="H16" s="7"/>
      <c r="J16" s="5">
        <f t="shared" si="0"/>
        <v>0</v>
      </c>
      <c r="K16" s="8">
        <f t="shared" si="1"/>
        <v>0</v>
      </c>
      <c r="L16" s="8">
        <f t="shared" si="2"/>
        <v>0</v>
      </c>
      <c r="M16" s="7">
        <f t="shared" si="3"/>
        <v>0</v>
      </c>
    </row>
    <row r="17" spans="1:13">
      <c r="A17" s="5">
        <v>750</v>
      </c>
      <c r="B17" s="6">
        <v>1</v>
      </c>
      <c r="C17" s="7">
        <v>12</v>
      </c>
      <c r="E17" s="5"/>
      <c r="F17" s="8"/>
      <c r="G17" s="8"/>
      <c r="H17" s="7"/>
      <c r="J17" s="5">
        <f t="shared" si="0"/>
        <v>0</v>
      </c>
      <c r="K17" s="8">
        <f t="shared" si="1"/>
        <v>0</v>
      </c>
      <c r="L17" s="8">
        <f t="shared" si="2"/>
        <v>0</v>
      </c>
      <c r="M17" s="7">
        <f t="shared" si="3"/>
        <v>0</v>
      </c>
    </row>
    <row r="18" spans="1:13" ht="15.75" thickBot="1">
      <c r="A18" s="9">
        <v>1500</v>
      </c>
      <c r="B18" s="10">
        <v>0</v>
      </c>
      <c r="C18" s="11">
        <v>2</v>
      </c>
      <c r="E18" s="9"/>
      <c r="F18" s="10"/>
      <c r="G18" s="10"/>
      <c r="H18" s="11"/>
      <c r="J18" s="9">
        <f t="shared" si="0"/>
        <v>0</v>
      </c>
      <c r="K18" s="10">
        <f t="shared" si="1"/>
        <v>0</v>
      </c>
      <c r="L18" s="10">
        <f t="shared" si="2"/>
        <v>0</v>
      </c>
      <c r="M18" s="11">
        <f t="shared" si="3"/>
        <v>0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12B44-F343-4634-890A-1D4B2AFA6B76}">
  <dimension ref="A1:F208"/>
  <sheetViews>
    <sheetView tabSelected="1" zoomScaleNormal="100" workbookViewId="0">
      <selection activeCell="A4" sqref="A4"/>
    </sheetView>
  </sheetViews>
  <sheetFormatPr defaultRowHeight="15"/>
  <cols>
    <col min="1" max="1" width="9" style="4"/>
    <col min="2" max="2" width="11.875" style="4" customWidth="1"/>
    <col min="3" max="3" width="10.875" style="4" customWidth="1"/>
    <col min="4" max="5" width="11.125" style="4" customWidth="1"/>
    <col min="6" max="6" width="13" style="4" bestFit="1" customWidth="1"/>
    <col min="7" max="16384" width="9" style="4"/>
  </cols>
  <sheetData>
    <row r="1" spans="1:6" s="20" customFormat="1">
      <c r="A1" s="20" t="s">
        <v>87</v>
      </c>
    </row>
    <row r="2" spans="1:6">
      <c r="A2" s="4" t="s">
        <v>81</v>
      </c>
    </row>
    <row r="3" spans="1:6">
      <c r="B3" s="4" t="s">
        <v>82</v>
      </c>
      <c r="C3" s="4" t="s">
        <v>83</v>
      </c>
      <c r="D3" s="4" t="s">
        <v>84</v>
      </c>
      <c r="E3" s="4" t="s">
        <v>85</v>
      </c>
      <c r="F3" s="4" t="s">
        <v>86</v>
      </c>
    </row>
    <row r="4" spans="1:6">
      <c r="B4" s="4">
        <v>0.2</v>
      </c>
      <c r="C4" s="4">
        <f>'0.2m'!J3</f>
        <v>0.10560117302052786</v>
      </c>
      <c r="D4" s="4">
        <f>'0.2m'!K3</f>
        <v>0.13035190615835776</v>
      </c>
      <c r="E4" s="4">
        <f>'0.2m'!L3</f>
        <v>0.30935483870967739</v>
      </c>
      <c r="F4" s="4">
        <f>'0.2m'!M3</f>
        <v>0.32501466275659824</v>
      </c>
    </row>
    <row r="5" spans="1:6">
      <c r="B5" s="4">
        <v>0.4</v>
      </c>
      <c r="C5" s="4">
        <f>'0.4m'!J3</f>
        <v>0.11873900293255132</v>
      </c>
      <c r="D5" s="4">
        <f>'0.4m'!K3</f>
        <v>0.12436950146627566</v>
      </c>
      <c r="E5" s="4">
        <f>'0.4m'!L3</f>
        <v>0.15111436950146628</v>
      </c>
      <c r="F5" s="4">
        <f>'0.4m'!M3</f>
        <v>0.1498240469208211</v>
      </c>
    </row>
    <row r="6" spans="1:6">
      <c r="B6" s="4">
        <v>0.6</v>
      </c>
      <c r="C6" s="4">
        <f>'0.6m'!J3</f>
        <v>6.8592375366568911E-2</v>
      </c>
      <c r="D6" s="4">
        <f>'0.6m'!K3</f>
        <v>6.9706744868035186E-2</v>
      </c>
      <c r="E6" s="4">
        <f>'0.6m'!L3</f>
        <v>8.7038123167155423E-2</v>
      </c>
      <c r="F6" s="4">
        <f>'0.6m'!M3</f>
        <v>8.8680351906158361E-2</v>
      </c>
    </row>
    <row r="7" spans="1:6">
      <c r="B7" s="4">
        <v>0.8</v>
      </c>
      <c r="C7" s="4">
        <f>'0.8m'!J3</f>
        <v>3.7360703812316716E-2</v>
      </c>
      <c r="D7" s="4">
        <f>'0.8m'!K3</f>
        <v>3.727272727272727E-2</v>
      </c>
      <c r="E7" s="4">
        <f>'0.8m'!L3</f>
        <v>5.4134897360703815E-2</v>
      </c>
      <c r="F7" s="4">
        <f>'0.8m'!M3</f>
        <v>5.510263929618768E-2</v>
      </c>
    </row>
    <row r="8" spans="1:6">
      <c r="B8" s="4">
        <v>1</v>
      </c>
      <c r="C8" s="4">
        <f>'1.0m'!J3</f>
        <v>1.8914956011730204E-2</v>
      </c>
      <c r="D8" s="4">
        <f>'1.0m'!K3</f>
        <v>1.8137829912023461E-2</v>
      </c>
      <c r="E8" s="4">
        <f>'1.0m'!L3</f>
        <v>3.6598240469208211E-2</v>
      </c>
      <c r="F8" s="4">
        <f>'1.0m'!M3</f>
        <v>3.7507331378299119E-2</v>
      </c>
    </row>
    <row r="9" spans="1:6">
      <c r="B9" s="4">
        <v>1.2</v>
      </c>
      <c r="C9" s="4">
        <f>'1.2m'!J3</f>
        <v>1.2697947214076246E-2</v>
      </c>
      <c r="D9" s="4">
        <f>'1.2m'!K3</f>
        <v>1.1217008797653959E-2</v>
      </c>
      <c r="E9" s="4">
        <f>'1.2m'!L3</f>
        <v>2.8753665689149562E-2</v>
      </c>
      <c r="F9" s="4">
        <f>'1.2m'!M3</f>
        <v>2.9780058651026394E-2</v>
      </c>
    </row>
    <row r="10" spans="1:6">
      <c r="B10" s="4">
        <v>1.4</v>
      </c>
      <c r="C10" s="4">
        <f>'1.4m'!J3</f>
        <v>8.3577712609970677E-3</v>
      </c>
      <c r="D10" s="4">
        <f>'1.4m'!K3</f>
        <v>7.6832844574780063E-3</v>
      </c>
      <c r="E10" s="4">
        <f>'1.4m'!L3</f>
        <v>2.379765395894428E-2</v>
      </c>
      <c r="F10" s="4">
        <f>'1.4m'!M3</f>
        <v>2.5689149560117301E-2</v>
      </c>
    </row>
    <row r="11" spans="1:6">
      <c r="B11" s="4">
        <v>1.6</v>
      </c>
      <c r="C11" s="4">
        <f>'1.6m'!J3</f>
        <v>5.439882697947214E-3</v>
      </c>
      <c r="D11" s="4">
        <f>'1.6m'!K3</f>
        <v>4.824046920821114E-3</v>
      </c>
      <c r="E11" s="4">
        <f>'1.6m'!L3</f>
        <v>1.5029325513196481E-2</v>
      </c>
      <c r="F11" s="4">
        <f>'1.6m'!M3</f>
        <v>1.5175953079178886E-2</v>
      </c>
    </row>
    <row r="12" spans="1:6">
      <c r="B12" s="4">
        <v>1.8</v>
      </c>
      <c r="C12" s="4">
        <f>'1.8m'!J3</f>
        <v>4.2668621700879764E-3</v>
      </c>
      <c r="D12" s="4">
        <f>'1.8m'!K3</f>
        <v>2.7859237536656894E-3</v>
      </c>
      <c r="E12" s="4">
        <f>'1.8m'!L3</f>
        <v>1.2140762463343108E-2</v>
      </c>
      <c r="F12" s="4">
        <f>'1.8m'!M3</f>
        <v>1.1041055718475074E-2</v>
      </c>
    </row>
    <row r="13" spans="1:6">
      <c r="B13" s="4">
        <v>2</v>
      </c>
      <c r="C13" s="4">
        <f>'2.0m'!J3</f>
        <v>3.43108504398827E-3</v>
      </c>
      <c r="D13" s="4">
        <f>'2.0m'!K3</f>
        <v>2.7272727272727275E-3</v>
      </c>
      <c r="E13" s="4">
        <f>'2.0m'!L3</f>
        <v>8.3137829912023464E-3</v>
      </c>
      <c r="F13" s="4">
        <f>'2.0m'!M3</f>
        <v>8.1818181818181825E-3</v>
      </c>
    </row>
    <row r="15" spans="1:6">
      <c r="A15" s="4" t="s">
        <v>88</v>
      </c>
    </row>
    <row r="16" spans="1:6">
      <c r="B16" s="4" t="s">
        <v>82</v>
      </c>
      <c r="C16" s="4" t="s">
        <v>83</v>
      </c>
      <c r="D16" s="4" t="s">
        <v>84</v>
      </c>
      <c r="E16" s="4" t="s">
        <v>85</v>
      </c>
      <c r="F16" s="4" t="s">
        <v>86</v>
      </c>
    </row>
    <row r="17" spans="1:6">
      <c r="B17" s="4">
        <v>0.2</v>
      </c>
      <c r="C17" s="4">
        <f>'0.2m'!J4</f>
        <v>0.11686217008797654</v>
      </c>
      <c r="D17" s="4">
        <f>'0.2m'!K4</f>
        <v>0.15041055718475074</v>
      </c>
      <c r="E17" s="4">
        <f>'0.2m'!L4</f>
        <v>0.35838709677419356</v>
      </c>
      <c r="F17" s="4">
        <f>'0.2m'!M4</f>
        <v>0.3755425219941349</v>
      </c>
    </row>
    <row r="18" spans="1:6">
      <c r="B18" s="4">
        <v>0.4</v>
      </c>
      <c r="C18" s="4">
        <f>'0.4m'!J4</f>
        <v>0.12173020527859238</v>
      </c>
      <c r="D18" s="4">
        <f>'0.4m'!K4</f>
        <v>0.13175953079178884</v>
      </c>
      <c r="E18" s="4">
        <f>'0.4m'!L4</f>
        <v>0.17885630498533725</v>
      </c>
      <c r="F18" s="4">
        <f>'0.4m'!M4</f>
        <v>0.18205278592375368</v>
      </c>
    </row>
    <row r="19" spans="1:6">
      <c r="B19" s="4">
        <v>0.6</v>
      </c>
      <c r="C19" s="4">
        <f>'0.6m'!J4</f>
        <v>6.6803519061583577E-2</v>
      </c>
      <c r="D19" s="4">
        <f>'0.6m'!K4</f>
        <v>6.956011730205279E-2</v>
      </c>
      <c r="E19" s="4">
        <f>'0.6m'!L4</f>
        <v>9.6070381231671553E-2</v>
      </c>
      <c r="F19" s="4">
        <f>'0.6m'!M4</f>
        <v>9.8357771260997068E-2</v>
      </c>
    </row>
    <row r="20" spans="1:6">
      <c r="B20" s="4">
        <v>0.8</v>
      </c>
      <c r="C20" s="4">
        <f>'0.8m'!J4</f>
        <v>3.4780058651026395E-2</v>
      </c>
      <c r="D20" s="4">
        <f>'0.8m'!K4</f>
        <v>3.3958944281524926E-2</v>
      </c>
      <c r="E20" s="4">
        <f>'0.8m'!L4</f>
        <v>5.8416422287390031E-2</v>
      </c>
      <c r="F20" s="4">
        <f>'0.8m'!M4</f>
        <v>5.756598240469208E-2</v>
      </c>
    </row>
    <row r="21" spans="1:6">
      <c r="B21" s="4">
        <v>1</v>
      </c>
      <c r="C21" s="4">
        <f>'1.0m'!J4</f>
        <v>1.7507331378299119E-2</v>
      </c>
      <c r="D21" s="4">
        <f>'1.0m'!K4</f>
        <v>1.6656891495601175E-2</v>
      </c>
      <c r="E21" s="4">
        <f>'1.0m'!L4</f>
        <v>3.777126099706745E-2</v>
      </c>
      <c r="F21" s="4">
        <f>'1.0m'!M4</f>
        <v>3.8577712609970671E-2</v>
      </c>
    </row>
    <row r="22" spans="1:6">
      <c r="B22" s="4">
        <v>1.2</v>
      </c>
      <c r="C22" s="4">
        <f>'1.2m'!J4</f>
        <v>1.2082111436950147E-2</v>
      </c>
      <c r="D22" s="4">
        <f>'1.2m'!K4</f>
        <v>1.0821114369501466E-2</v>
      </c>
      <c r="E22" s="4">
        <f>'1.2m'!L4</f>
        <v>2.843108504398827E-2</v>
      </c>
      <c r="F22" s="4">
        <f>'1.2m'!M4</f>
        <v>3.0351906158357773E-2</v>
      </c>
    </row>
    <row r="23" spans="1:6">
      <c r="B23" s="4">
        <v>1.4</v>
      </c>
      <c r="C23" s="4">
        <f>'1.4m'!J4</f>
        <v>8.5630498533724349E-3</v>
      </c>
      <c r="D23" s="4">
        <f>'1.4m'!K4</f>
        <v>6.8328445747800589E-3</v>
      </c>
      <c r="E23" s="4">
        <f>'1.4m'!L4</f>
        <v>2.3753665689149561E-2</v>
      </c>
      <c r="F23" s="4">
        <f>'1.4m'!M4</f>
        <v>2.5718475073313783E-2</v>
      </c>
    </row>
    <row r="24" spans="1:6">
      <c r="B24" s="4">
        <v>1.6</v>
      </c>
      <c r="C24" s="4">
        <f>'1.6m'!J4</f>
        <v>5.5278592375366566E-3</v>
      </c>
      <c r="D24" s="4">
        <f>'1.6m'!K4</f>
        <v>4.0175953079178888E-3</v>
      </c>
      <c r="E24" s="4">
        <f>'1.6m'!L4</f>
        <v>1.5205278592375367E-2</v>
      </c>
      <c r="F24" s="4">
        <f>'1.6m'!M4</f>
        <v>1.4648093841642229E-2</v>
      </c>
    </row>
    <row r="25" spans="1:6">
      <c r="B25" s="4">
        <v>1.8</v>
      </c>
      <c r="C25" s="4">
        <f>'1.8m'!J4</f>
        <v>3.2844574780058651E-3</v>
      </c>
      <c r="D25" s="4">
        <f>'1.8m'!K4</f>
        <v>3.12316715542522E-3</v>
      </c>
      <c r="E25" s="4">
        <f>'1.8m'!L4</f>
        <v>1.0850439882697948E-2</v>
      </c>
      <c r="F25" s="4">
        <f>'1.8m'!M4</f>
        <v>1.0351906158357771E-2</v>
      </c>
    </row>
    <row r="26" spans="1:6">
      <c r="B26" s="4">
        <v>2</v>
      </c>
      <c r="C26" s="4">
        <f>'2.0m'!J4</f>
        <v>3.43108504398827E-3</v>
      </c>
      <c r="D26" s="4">
        <f>'2.0m'!K4</f>
        <v>2.5366568914956013E-3</v>
      </c>
      <c r="E26" s="4">
        <f>'2.0m'!L4</f>
        <v>8.0498533724340168E-3</v>
      </c>
      <c r="F26" s="4">
        <f>'2.0m'!M4</f>
        <v>7.6099706744868038E-3</v>
      </c>
    </row>
    <row r="28" spans="1:6">
      <c r="A28" s="4" t="s">
        <v>89</v>
      </c>
    </row>
    <row r="29" spans="1:6">
      <c r="B29" s="4" t="s">
        <v>82</v>
      </c>
      <c r="C29" s="4" t="s">
        <v>83</v>
      </c>
      <c r="D29" s="4" t="s">
        <v>84</v>
      </c>
      <c r="E29" s="4" t="s">
        <v>85</v>
      </c>
      <c r="F29" s="4" t="s">
        <v>86</v>
      </c>
    </row>
    <row r="30" spans="1:6">
      <c r="B30" s="4">
        <v>0.2</v>
      </c>
      <c r="C30" s="4">
        <f>'0.2m'!J5</f>
        <v>0.14325513196480938</v>
      </c>
      <c r="D30" s="4">
        <f>'0.2m'!K5</f>
        <v>0.16451612903225807</v>
      </c>
      <c r="E30" s="4">
        <f>'0.2m'!L5</f>
        <v>0.38785923753665691</v>
      </c>
      <c r="F30" s="4">
        <f>'0.2m'!M5</f>
        <v>0.39340175953079176</v>
      </c>
    </row>
    <row r="31" spans="1:6">
      <c r="B31" s="4">
        <v>0.4</v>
      </c>
      <c r="C31" s="4">
        <f>'0.4m'!J5</f>
        <v>0.13228739002932552</v>
      </c>
      <c r="D31" s="4">
        <f>'0.4m'!K5</f>
        <v>0.14266862170087977</v>
      </c>
      <c r="E31" s="4">
        <f>'0.4m'!L5</f>
        <v>0.20296187683284458</v>
      </c>
      <c r="F31" s="4">
        <f>'0.4m'!M5</f>
        <v>0.20639296187683284</v>
      </c>
    </row>
    <row r="32" spans="1:6">
      <c r="B32" s="4">
        <v>0.6</v>
      </c>
      <c r="C32" s="4">
        <f>'0.6m'!J5</f>
        <v>5.8621700879765398E-2</v>
      </c>
      <c r="D32" s="4">
        <f>'0.6m'!K5</f>
        <v>6.2111436950146627E-2</v>
      </c>
      <c r="E32" s="4">
        <f>'0.6m'!L5</f>
        <v>0.11193548387096774</v>
      </c>
      <c r="F32" s="4">
        <f>'0.6m'!M5</f>
        <v>0.11648093841642229</v>
      </c>
    </row>
    <row r="33" spans="1:6">
      <c r="B33" s="4">
        <v>0.8</v>
      </c>
      <c r="C33" s="4">
        <f>'0.8m'!J5</f>
        <v>2.8973607038123166E-2</v>
      </c>
      <c r="D33" s="4">
        <f>'0.8m'!K5</f>
        <v>3.1231671554252199E-2</v>
      </c>
      <c r="E33" s="4">
        <f>'0.8m'!L5</f>
        <v>6.1260997067448683E-2</v>
      </c>
      <c r="F33" s="4">
        <f>'0.8m'!M5</f>
        <v>6.4780058651026387E-2</v>
      </c>
    </row>
    <row r="34" spans="1:6">
      <c r="B34" s="4">
        <v>1</v>
      </c>
      <c r="C34" s="4">
        <f>'1.0m'!J5</f>
        <v>1.3343108504398828E-2</v>
      </c>
      <c r="D34" s="4">
        <f>'1.0m'!K5</f>
        <v>1.3782991202346041E-2</v>
      </c>
      <c r="E34" s="4">
        <f>'1.0m'!L5</f>
        <v>4.1290322580645161E-2</v>
      </c>
      <c r="F34" s="4">
        <f>'1.0m'!M5</f>
        <v>4.1730205278592378E-2</v>
      </c>
    </row>
    <row r="35" spans="1:6">
      <c r="B35" s="4">
        <v>1.2</v>
      </c>
      <c r="C35" s="4">
        <f>'1.2m'!J5</f>
        <v>1.029325513196481E-2</v>
      </c>
      <c r="D35" s="4">
        <f>'1.2m'!K5</f>
        <v>9.1202346041055725E-3</v>
      </c>
      <c r="E35" s="4">
        <f>'1.2m'!L5</f>
        <v>2.9120234604105573E-2</v>
      </c>
      <c r="F35" s="4">
        <f>'1.2m'!M5</f>
        <v>3.0513196480938417E-2</v>
      </c>
    </row>
    <row r="36" spans="1:6">
      <c r="B36" s="4">
        <v>1.4</v>
      </c>
      <c r="C36" s="4">
        <f>'1.4m'!J5</f>
        <v>7.0821114369501465E-3</v>
      </c>
      <c r="D36" s="4">
        <f>'1.4m'!K5</f>
        <v>6.5102639296187688E-3</v>
      </c>
      <c r="E36" s="4">
        <f>'1.4m'!L5</f>
        <v>2.340175953079179E-2</v>
      </c>
      <c r="F36" s="4">
        <f>'1.4m'!M5</f>
        <v>2.4208211143695015E-2</v>
      </c>
    </row>
    <row r="37" spans="1:6">
      <c r="B37" s="4">
        <v>1.6</v>
      </c>
      <c r="C37" s="4">
        <f>'1.6m'!J5</f>
        <v>5.1173020527859239E-3</v>
      </c>
      <c r="D37" s="4">
        <f>'1.6m'!K5</f>
        <v>4.0909090909090912E-3</v>
      </c>
      <c r="E37" s="4">
        <f>'1.6m'!L5</f>
        <v>1.3944281524926687E-2</v>
      </c>
      <c r="F37" s="4">
        <f>'1.6m'!M5</f>
        <v>1.3826979472140762E-2</v>
      </c>
    </row>
    <row r="38" spans="1:6">
      <c r="B38" s="4">
        <v>1.8</v>
      </c>
      <c r="C38" s="4">
        <f>'1.8m'!J5</f>
        <v>4.1495601173020527E-3</v>
      </c>
      <c r="D38" s="4">
        <f>'1.8m'!K5</f>
        <v>3.7683284457478007E-3</v>
      </c>
      <c r="E38" s="4">
        <f>'1.8m'!L5</f>
        <v>9.794721407624633E-3</v>
      </c>
      <c r="F38" s="4">
        <f>'1.8m'!M5</f>
        <v>1.0117302052785923E-2</v>
      </c>
    </row>
    <row r="39" spans="1:6">
      <c r="B39" s="4">
        <v>2</v>
      </c>
      <c r="C39" s="4">
        <f>'2.0m'!J5</f>
        <v>3.7536656891495601E-3</v>
      </c>
      <c r="D39" s="4">
        <f>'2.0m'!K5</f>
        <v>3.0498533724340176E-3</v>
      </c>
      <c r="E39" s="4">
        <f>'2.0m'!L5</f>
        <v>7.0381231671554252E-3</v>
      </c>
      <c r="F39" s="4">
        <f>'2.0m'!M5</f>
        <v>6.7448680351906163E-3</v>
      </c>
    </row>
    <row r="41" spans="1:6">
      <c r="A41" s="4" t="s">
        <v>90</v>
      </c>
    </row>
    <row r="42" spans="1:6">
      <c r="B42" s="4" t="s">
        <v>82</v>
      </c>
      <c r="C42" s="4" t="s">
        <v>83</v>
      </c>
      <c r="D42" s="4" t="s">
        <v>84</v>
      </c>
      <c r="E42" s="4" t="s">
        <v>85</v>
      </c>
      <c r="F42" s="4" t="s">
        <v>86</v>
      </c>
    </row>
    <row r="43" spans="1:6">
      <c r="B43" s="4">
        <v>0.2</v>
      </c>
      <c r="C43" s="4">
        <f>'0.2m'!J6</f>
        <v>0.19504398826979472</v>
      </c>
      <c r="D43" s="4">
        <f>'0.2m'!K6</f>
        <v>0.19950146627565982</v>
      </c>
      <c r="E43" s="4">
        <f>'0.2m'!L6</f>
        <v>0.47601173020527859</v>
      </c>
      <c r="F43" s="4">
        <f>'0.2m'!M6</f>
        <v>0.50035190615835778</v>
      </c>
    </row>
    <row r="44" spans="1:6">
      <c r="B44" s="4">
        <v>0.4</v>
      </c>
      <c r="C44" s="4">
        <f>'0.4m'!J6</f>
        <v>0.1456891495601173</v>
      </c>
      <c r="D44" s="4">
        <f>'0.4m'!K6</f>
        <v>0.15727272727272729</v>
      </c>
      <c r="E44" s="4">
        <f>'0.4m'!L6</f>
        <v>0.23941348973607038</v>
      </c>
      <c r="F44" s="4">
        <f>'0.4m'!M6</f>
        <v>0.2339882697947214</v>
      </c>
    </row>
    <row r="45" spans="1:6">
      <c r="B45" s="4">
        <v>0.6</v>
      </c>
      <c r="C45" s="4">
        <f>'0.6m'!J6</f>
        <v>6.4780058651026387E-2</v>
      </c>
      <c r="D45" s="4">
        <f>'0.6m'!K6</f>
        <v>6.4428152492668617E-2</v>
      </c>
      <c r="E45" s="4">
        <f>'0.6m'!L6</f>
        <v>0.12501466275659823</v>
      </c>
      <c r="F45" s="4">
        <f>'0.6m'!M6</f>
        <v>0.12545454545454546</v>
      </c>
    </row>
    <row r="46" spans="1:6">
      <c r="B46" s="4">
        <v>0.8</v>
      </c>
      <c r="C46" s="4">
        <f>'0.8m'!J6</f>
        <v>3.0703812316715543E-2</v>
      </c>
      <c r="D46" s="4">
        <f>'0.8m'!K6</f>
        <v>3.0967741935483871E-2</v>
      </c>
      <c r="E46" s="4">
        <f>'0.8m'!L6</f>
        <v>7.2346041055718471E-2</v>
      </c>
      <c r="F46" s="4">
        <f>'0.8m'!M6</f>
        <v>7.1260997067448678E-2</v>
      </c>
    </row>
    <row r="47" spans="1:6">
      <c r="B47" s="4">
        <v>1</v>
      </c>
      <c r="C47" s="4">
        <f>'1.0m'!J6</f>
        <v>1.5689149560117303E-2</v>
      </c>
      <c r="D47" s="4">
        <f>'1.0m'!K6</f>
        <v>1.6260997067448681E-2</v>
      </c>
      <c r="E47" s="4">
        <f>'1.0m'!L6</f>
        <v>4.0953079178885632E-2</v>
      </c>
      <c r="F47" s="4">
        <f>'1.0m'!M6</f>
        <v>4.1348973607038125E-2</v>
      </c>
    </row>
    <row r="48" spans="1:6">
      <c r="B48" s="4">
        <v>1.2</v>
      </c>
      <c r="C48" s="4">
        <f>'1.2m'!J6</f>
        <v>1.090909090909091E-2</v>
      </c>
      <c r="D48" s="4">
        <f>'1.2m'!K6</f>
        <v>1.0454545454545454E-2</v>
      </c>
      <c r="E48" s="4">
        <f>'1.2m'!L6</f>
        <v>2.972140762463343E-2</v>
      </c>
      <c r="F48" s="4">
        <f>'1.2m'!M6</f>
        <v>3.0791788856304986E-2</v>
      </c>
    </row>
    <row r="49" spans="1:6">
      <c r="B49" s="4">
        <v>1.4</v>
      </c>
      <c r="C49" s="4">
        <f>'1.4m'!J6</f>
        <v>8.5190615835777118E-3</v>
      </c>
      <c r="D49" s="4">
        <f>'1.4m'!K6</f>
        <v>9.0029325513196479E-3</v>
      </c>
      <c r="E49" s="4">
        <f>'1.4m'!L6</f>
        <v>2.3460410557184751E-2</v>
      </c>
      <c r="F49" s="4">
        <f>'1.4m'!M6</f>
        <v>2.5337243401759531E-2</v>
      </c>
    </row>
    <row r="50" spans="1:6">
      <c r="B50" s="4">
        <v>1.6</v>
      </c>
      <c r="C50" s="4">
        <f>'1.6m'!J6</f>
        <v>6.9501466275659826E-3</v>
      </c>
      <c r="D50" s="4">
        <f>'1.6m'!K6</f>
        <v>5.5571847507331377E-3</v>
      </c>
      <c r="E50" s="4">
        <f>'1.6m'!L6</f>
        <v>1.4222873900293255E-2</v>
      </c>
      <c r="F50" s="4">
        <f>'1.6m'!M6</f>
        <v>1.3577712609970675E-2</v>
      </c>
    </row>
    <row r="51" spans="1:6">
      <c r="B51" s="4">
        <v>1.8</v>
      </c>
      <c r="C51" s="4">
        <f>'1.8m'!J6</f>
        <v>5.7917888563049852E-3</v>
      </c>
      <c r="D51" s="4">
        <f>'1.8m'!K6</f>
        <v>5.7331378299120238E-3</v>
      </c>
      <c r="E51" s="4">
        <f>'1.8m'!L6</f>
        <v>9.6041055718475068E-3</v>
      </c>
      <c r="F51" s="4">
        <f>'1.8m'!M6</f>
        <v>1.0307917888563049E-2</v>
      </c>
    </row>
    <row r="52" spans="1:6">
      <c r="B52" s="4">
        <v>2</v>
      </c>
      <c r="C52" s="4">
        <f>'2.0m'!J6</f>
        <v>5.1906158357771263E-3</v>
      </c>
      <c r="D52" s="4">
        <f>'2.0m'!K6</f>
        <v>5.0879765395894427E-3</v>
      </c>
      <c r="E52" s="4">
        <f>'2.0m'!L6</f>
        <v>7.3607038123167153E-3</v>
      </c>
      <c r="F52" s="4">
        <f>'2.0m'!M6</f>
        <v>7.3460410557184752E-3</v>
      </c>
    </row>
    <row r="54" spans="1:6">
      <c r="A54" s="4" t="s">
        <v>91</v>
      </c>
    </row>
    <row r="55" spans="1:6">
      <c r="B55" s="4" t="s">
        <v>82</v>
      </c>
      <c r="C55" s="4" t="s">
        <v>83</v>
      </c>
      <c r="D55" s="4" t="s">
        <v>84</v>
      </c>
      <c r="E55" s="4" t="s">
        <v>85</v>
      </c>
      <c r="F55" s="4" t="s">
        <v>86</v>
      </c>
    </row>
    <row r="56" spans="1:6">
      <c r="B56" s="4">
        <v>0.2</v>
      </c>
      <c r="C56" s="4">
        <f>'0.2m'!J7</f>
        <v>0.29507331378299118</v>
      </c>
      <c r="D56" s="4">
        <f>'0.2m'!K7</f>
        <v>0.28800586510263931</v>
      </c>
      <c r="E56" s="4">
        <f>'0.2m'!L7</f>
        <v>0.50395894428152488</v>
      </c>
      <c r="F56" s="4">
        <f>'0.2m'!M7</f>
        <v>0.52894428152492667</v>
      </c>
    </row>
    <row r="57" spans="1:6">
      <c r="B57" s="4">
        <v>0.4</v>
      </c>
      <c r="C57" s="4">
        <f>'0.4m'!J7</f>
        <v>0.14756598240469207</v>
      </c>
      <c r="D57" s="4">
        <f>'0.4m'!K7</f>
        <v>0.15765395894428152</v>
      </c>
      <c r="E57" s="4">
        <f>'0.4m'!L7</f>
        <v>0.27272727272727271</v>
      </c>
      <c r="F57" s="4">
        <f>'0.4m'!M7</f>
        <v>0.26498533724340179</v>
      </c>
    </row>
    <row r="58" spans="1:6">
      <c r="B58" s="4">
        <v>0.6</v>
      </c>
      <c r="C58" s="4">
        <f>'0.6m'!J7</f>
        <v>7.4017595307917891E-2</v>
      </c>
      <c r="D58" s="4">
        <f>'0.6m'!K7</f>
        <v>7.4868035190615842E-2</v>
      </c>
      <c r="E58" s="4">
        <f>'0.6m'!L7</f>
        <v>0.13809384164222874</v>
      </c>
      <c r="F58" s="4">
        <f>'0.6m'!M7</f>
        <v>0.13173020527859239</v>
      </c>
    </row>
    <row r="59" spans="1:6">
      <c r="B59" s="4">
        <v>0.8</v>
      </c>
      <c r="C59" s="4">
        <f>'0.8m'!J7</f>
        <v>3.55425219941349E-2</v>
      </c>
      <c r="D59" s="4">
        <f>'0.8m'!K7</f>
        <v>3.366568914956012E-2</v>
      </c>
      <c r="E59" s="4">
        <f>'0.8m'!L7</f>
        <v>7.3695014662756603E-2</v>
      </c>
      <c r="F59" s="4">
        <f>'0.8m'!M7</f>
        <v>7.4428152492668626E-2</v>
      </c>
    </row>
    <row r="60" spans="1:6">
      <c r="B60" s="4">
        <v>1</v>
      </c>
      <c r="C60" s="4">
        <f>'1.0m'!J7</f>
        <v>2.0307917888563051E-2</v>
      </c>
      <c r="D60" s="4">
        <f>'1.0m'!K7</f>
        <v>2.1026392961876833E-2</v>
      </c>
      <c r="E60" s="4">
        <f>'1.0m'!L7</f>
        <v>4.6041055718475075E-2</v>
      </c>
      <c r="F60" s="4">
        <f>'1.0m'!M7</f>
        <v>4.596774193548387E-2</v>
      </c>
    </row>
    <row r="61" spans="1:6">
      <c r="B61" s="4">
        <v>1.2</v>
      </c>
      <c r="C61" s="4">
        <f>'1.2m'!J7</f>
        <v>1.4882697947214077E-2</v>
      </c>
      <c r="D61" s="4">
        <f>'1.2m'!K7</f>
        <v>1.3944281524926687E-2</v>
      </c>
      <c r="E61" s="4">
        <f>'1.2m'!L7</f>
        <v>3.0967741935483871E-2</v>
      </c>
      <c r="F61" s="4">
        <f>'1.2m'!M7</f>
        <v>3.2096774193548387E-2</v>
      </c>
    </row>
    <row r="62" spans="1:6">
      <c r="B62" s="4">
        <v>1.4</v>
      </c>
      <c r="C62" s="4">
        <f>'1.4m'!J7</f>
        <v>1.1495601173020528E-2</v>
      </c>
      <c r="D62" s="4">
        <f>'1.4m'!K7</f>
        <v>1.0953079178885631E-2</v>
      </c>
      <c r="E62" s="4">
        <f>'1.4m'!L7</f>
        <v>2.5131964809384164E-2</v>
      </c>
      <c r="F62" s="4">
        <f>'1.4m'!M7</f>
        <v>2.6422287390029324E-2</v>
      </c>
    </row>
    <row r="63" spans="1:6">
      <c r="B63" s="4">
        <v>1.6</v>
      </c>
      <c r="C63" s="4">
        <f>'1.6m'!J7</f>
        <v>9.3108504398826987E-3</v>
      </c>
      <c r="D63" s="4">
        <f>'1.6m'!K7</f>
        <v>8.9002932551319643E-3</v>
      </c>
      <c r="E63" s="4">
        <f>'1.6m'!L7</f>
        <v>1.5938416422287389E-2</v>
      </c>
      <c r="F63" s="4">
        <f>'1.6m'!M7</f>
        <v>1.5747800586510263E-2</v>
      </c>
    </row>
    <row r="64" spans="1:6">
      <c r="B64" s="4">
        <v>1.8</v>
      </c>
      <c r="C64" s="4">
        <f>'1.8m'!J7</f>
        <v>7.1114369501466277E-3</v>
      </c>
      <c r="D64" s="4">
        <f>'1.8m'!K7</f>
        <v>7.1994134897360703E-3</v>
      </c>
      <c r="E64" s="4">
        <f>'1.8m'!L7</f>
        <v>9.9413489736070379E-3</v>
      </c>
      <c r="F64" s="4">
        <f>'1.8m'!M7</f>
        <v>1.0542521994134897E-2</v>
      </c>
    </row>
    <row r="65" spans="1:6">
      <c r="B65" s="4">
        <v>2</v>
      </c>
      <c r="C65" s="4">
        <f>'2.0m'!J7</f>
        <v>7.3460410557184752E-3</v>
      </c>
      <c r="D65" s="4">
        <f>'2.0m'!K7</f>
        <v>5.7184750733137828E-3</v>
      </c>
      <c r="E65" s="4">
        <f>'2.0m'!L7</f>
        <v>7.5659824046920825E-3</v>
      </c>
      <c r="F65" s="4">
        <f>'2.0m'!M7</f>
        <v>7.8445747800586513E-3</v>
      </c>
    </row>
    <row r="67" spans="1:6">
      <c r="A67" s="4" t="s">
        <v>92</v>
      </c>
    </row>
    <row r="68" spans="1:6">
      <c r="B68" s="4" t="s">
        <v>82</v>
      </c>
      <c r="C68" s="4" t="s">
        <v>83</v>
      </c>
      <c r="D68" s="4" t="s">
        <v>84</v>
      </c>
      <c r="E68" s="4" t="s">
        <v>85</v>
      </c>
      <c r="F68" s="4" t="s">
        <v>86</v>
      </c>
    </row>
    <row r="69" spans="1:6">
      <c r="B69" s="4">
        <v>0.2</v>
      </c>
      <c r="C69" s="4">
        <f>'0.2m'!J8</f>
        <v>0.37914956011730205</v>
      </c>
      <c r="D69" s="4">
        <f>'0.2m'!K8</f>
        <v>0.3829325513196481</v>
      </c>
      <c r="E69" s="4">
        <f>'0.2m'!L8</f>
        <v>0.4393548387096774</v>
      </c>
      <c r="F69" s="4">
        <f>'0.2m'!M8</f>
        <v>0.46217008797653958</v>
      </c>
    </row>
    <row r="70" spans="1:6">
      <c r="B70" s="4">
        <v>0.4</v>
      </c>
      <c r="C70" s="4">
        <f>'0.4m'!J8</f>
        <v>0.15302052785923753</v>
      </c>
      <c r="D70" s="4">
        <f>'0.4m'!K8</f>
        <v>0.15369501466275659</v>
      </c>
      <c r="E70" s="4">
        <f>'0.4m'!L8</f>
        <v>0.37346041055718476</v>
      </c>
      <c r="F70" s="4">
        <f>'0.4m'!M8</f>
        <v>0.35953079178885633</v>
      </c>
    </row>
    <row r="71" spans="1:6">
      <c r="B71" s="4">
        <v>0.6</v>
      </c>
      <c r="C71" s="4">
        <f>'0.6m'!J8</f>
        <v>7.8475073313782992E-2</v>
      </c>
      <c r="D71" s="4">
        <f>'0.6m'!K8</f>
        <v>7.9853372434017592E-2</v>
      </c>
      <c r="E71" s="4">
        <f>'0.6m'!L8</f>
        <v>0.15539589442815249</v>
      </c>
      <c r="F71" s="4">
        <f>'0.6m'!M8</f>
        <v>0.1472434017595308</v>
      </c>
    </row>
    <row r="72" spans="1:6">
      <c r="B72" s="4">
        <v>0.8</v>
      </c>
      <c r="C72" s="4">
        <f>'0.8m'!J8</f>
        <v>3.9120234604105575E-2</v>
      </c>
      <c r="D72" s="4">
        <f>'0.8m'!K8</f>
        <v>3.8680351906158358E-2</v>
      </c>
      <c r="E72" s="4">
        <f>'0.8m'!L8</f>
        <v>8.2609970674486805E-2</v>
      </c>
      <c r="F72" s="4">
        <f>'0.8m'!M8</f>
        <v>7.7976539589442811E-2</v>
      </c>
    </row>
    <row r="73" spans="1:6">
      <c r="B73" s="4">
        <v>1</v>
      </c>
      <c r="C73" s="4">
        <f>'1.0m'!J8</f>
        <v>2.3357771260997067E-2</v>
      </c>
      <c r="D73" s="4">
        <f>'1.0m'!K8</f>
        <v>2.3724340175953079E-2</v>
      </c>
      <c r="E73" s="4">
        <f>'1.0m'!L8</f>
        <v>5.2155425219941348E-2</v>
      </c>
      <c r="F73" s="4">
        <f>'1.0m'!M8</f>
        <v>5.0454545454545453E-2</v>
      </c>
    </row>
    <row r="74" spans="1:6">
      <c r="B74" s="4">
        <v>1.2</v>
      </c>
      <c r="C74" s="4">
        <f>'1.2m'!J8</f>
        <v>1.7067448680351906E-2</v>
      </c>
      <c r="D74" s="4">
        <f>'1.2m'!K8</f>
        <v>1.6774193548387096E-2</v>
      </c>
      <c r="E74" s="4">
        <f>'1.2m'!L8</f>
        <v>3.3680351906158361E-2</v>
      </c>
      <c r="F74" s="4">
        <f>'1.2m'!M8</f>
        <v>3.2785923753665687E-2</v>
      </c>
    </row>
    <row r="75" spans="1:6">
      <c r="B75" s="4">
        <v>1.4</v>
      </c>
      <c r="C75" s="4">
        <f>'1.4m'!J8</f>
        <v>1.4589442815249267E-2</v>
      </c>
      <c r="D75" s="4">
        <f>'1.4m'!K8</f>
        <v>1.436950146627566E-2</v>
      </c>
      <c r="E75" s="4">
        <f>'1.4m'!L8</f>
        <v>2.4164222873900295E-2</v>
      </c>
      <c r="F75" s="4">
        <f>'1.4m'!M8</f>
        <v>2.6774193548387098E-2</v>
      </c>
    </row>
    <row r="76" spans="1:6">
      <c r="B76" s="4">
        <v>1.6</v>
      </c>
      <c r="C76" s="4">
        <f>'1.6m'!J8</f>
        <v>1.1598240469208211E-2</v>
      </c>
      <c r="D76" s="4">
        <f>'1.6m'!K8</f>
        <v>1.1055718475073313E-2</v>
      </c>
      <c r="E76" s="4">
        <f>'1.6m'!L8</f>
        <v>1.6231671554252199E-2</v>
      </c>
      <c r="F76" s="4">
        <f>'1.6m'!M8</f>
        <v>1.6158357771260998E-2</v>
      </c>
    </row>
    <row r="77" spans="1:6">
      <c r="B77" s="4">
        <v>1.8</v>
      </c>
      <c r="C77" s="4">
        <f>'1.8m'!J8</f>
        <v>9.4281524926686216E-3</v>
      </c>
      <c r="D77" s="4">
        <f>'1.8m'!K8</f>
        <v>9.2521994134897364E-3</v>
      </c>
      <c r="E77" s="4">
        <f>'1.8m'!L8</f>
        <v>1.0689149560117302E-2</v>
      </c>
      <c r="F77" s="4">
        <f>'1.8m'!M8</f>
        <v>1.126099706744868E-2</v>
      </c>
    </row>
    <row r="78" spans="1:6">
      <c r="B78" s="4">
        <v>2</v>
      </c>
      <c r="C78" s="4">
        <f>'2.0m'!J8</f>
        <v>8.1524926686217004E-3</v>
      </c>
      <c r="D78" s="4">
        <f>'2.0m'!K8</f>
        <v>7.6686217008797653E-3</v>
      </c>
      <c r="E78" s="4">
        <f>'2.0m'!L8</f>
        <v>8.240469208211143E-3</v>
      </c>
      <c r="F78" s="4">
        <f>'2.0m'!M8</f>
        <v>7.9325513196480939E-3</v>
      </c>
    </row>
    <row r="80" spans="1:6">
      <c r="A80" s="4" t="s">
        <v>93</v>
      </c>
    </row>
    <row r="81" spans="1:6">
      <c r="B81" s="4" t="s">
        <v>82</v>
      </c>
      <c r="C81" s="4" t="s">
        <v>83</v>
      </c>
      <c r="D81" s="4" t="s">
        <v>84</v>
      </c>
      <c r="E81" s="4" t="s">
        <v>85</v>
      </c>
      <c r="F81" s="4" t="s">
        <v>86</v>
      </c>
    </row>
    <row r="82" spans="1:6">
      <c r="B82" s="4">
        <v>0.2</v>
      </c>
      <c r="C82" s="4">
        <f>'0.2m'!J9</f>
        <v>0.46231671554252202</v>
      </c>
      <c r="D82" s="4">
        <f>'0.2m'!K9</f>
        <v>0.49038123167155423</v>
      </c>
      <c r="E82" s="4">
        <f>'0.2m'!L9</f>
        <v>0.36445747800586509</v>
      </c>
      <c r="F82" s="4">
        <f>'0.2m'!M9</f>
        <v>0.37803519061583579</v>
      </c>
    </row>
    <row r="83" spans="1:6">
      <c r="B83" s="4">
        <v>0.4</v>
      </c>
      <c r="C83" s="4">
        <f>'0.4m'!J9</f>
        <v>0.15131964809384163</v>
      </c>
      <c r="D83" s="4">
        <f>'0.4m'!K9</f>
        <v>0.14513196480938417</v>
      </c>
      <c r="E83" s="4">
        <f>'0.4m'!L9</f>
        <v>0.54070381231671549</v>
      </c>
      <c r="F83" s="4">
        <f>'0.4m'!M9</f>
        <v>0.54873900293255129</v>
      </c>
    </row>
    <row r="84" spans="1:6">
      <c r="B84" s="4">
        <v>0.6</v>
      </c>
      <c r="C84" s="4">
        <f>'0.6m'!J9</f>
        <v>7.1994134897360701E-2</v>
      </c>
      <c r="D84" s="4">
        <f>'0.6m'!K9</f>
        <v>7.0117302052785921E-2</v>
      </c>
      <c r="E84" s="4">
        <f>'0.6m'!L9</f>
        <v>0.20111436950146627</v>
      </c>
      <c r="F84" s="4">
        <f>'0.6m'!M9</f>
        <v>0.19536656891495602</v>
      </c>
    </row>
    <row r="85" spans="1:6">
      <c r="B85" s="4">
        <v>0.8</v>
      </c>
      <c r="C85" s="4">
        <f>'0.8m'!J9</f>
        <v>3.7390029325513198E-2</v>
      </c>
      <c r="D85" s="4">
        <f>'0.8m'!K9</f>
        <v>3.589442815249267E-2</v>
      </c>
      <c r="E85" s="4">
        <f>'0.8m'!L9</f>
        <v>9.9618768328445753E-2</v>
      </c>
      <c r="F85" s="4">
        <f>'0.8m'!M9</f>
        <v>9.3548387096774197E-2</v>
      </c>
    </row>
    <row r="86" spans="1:6">
      <c r="B86" s="4">
        <v>1</v>
      </c>
      <c r="C86" s="4">
        <f>'1.0m'!J9</f>
        <v>2.2815249266862171E-2</v>
      </c>
      <c r="D86" s="4">
        <f>'1.0m'!K9</f>
        <v>2.2052785923753666E-2</v>
      </c>
      <c r="E86" s="4">
        <f>'1.0m'!L9</f>
        <v>5.958944281524927E-2</v>
      </c>
      <c r="F86" s="4">
        <f>'1.0m'!M9</f>
        <v>5.8225806451612905E-2</v>
      </c>
    </row>
    <row r="87" spans="1:6">
      <c r="B87" s="4">
        <v>1.2</v>
      </c>
      <c r="C87" s="4">
        <f>'1.2m'!J9</f>
        <v>1.7272727272727273E-2</v>
      </c>
      <c r="D87" s="4">
        <f>'1.2m'!K9</f>
        <v>1.6627565982404693E-2</v>
      </c>
      <c r="E87" s="4">
        <f>'1.2m'!L9</f>
        <v>3.7829912023460407E-2</v>
      </c>
      <c r="F87" s="4">
        <f>'1.2m'!M9</f>
        <v>3.589442815249267E-2</v>
      </c>
    </row>
    <row r="88" spans="1:6">
      <c r="B88" s="4">
        <v>1.4</v>
      </c>
      <c r="C88" s="4">
        <f>'1.4m'!J9</f>
        <v>1.4721407624633431E-2</v>
      </c>
      <c r="D88" s="4">
        <f>'1.4m'!K9</f>
        <v>1.3958944281524928E-2</v>
      </c>
      <c r="E88" s="4">
        <f>'1.4m'!L9</f>
        <v>2.7170087976539588E-2</v>
      </c>
      <c r="F88" s="4">
        <f>'1.4m'!M9</f>
        <v>3.1583577712609973E-2</v>
      </c>
    </row>
    <row r="89" spans="1:6">
      <c r="B89" s="4">
        <v>1.6</v>
      </c>
      <c r="C89" s="4">
        <f>'1.6m'!J9</f>
        <v>1.18475073313783E-2</v>
      </c>
      <c r="D89" s="4">
        <f>'1.6m'!K9</f>
        <v>1.2067448680351906E-2</v>
      </c>
      <c r="E89" s="4">
        <f>'1.6m'!L9</f>
        <v>1.7052785923753665E-2</v>
      </c>
      <c r="F89" s="4">
        <f>'1.6m'!M9</f>
        <v>1.6803519061583578E-2</v>
      </c>
    </row>
    <row r="90" spans="1:6">
      <c r="B90" s="4">
        <v>1.8</v>
      </c>
      <c r="C90" s="4">
        <f>'1.8m'!J9</f>
        <v>1.0483870967741936E-2</v>
      </c>
      <c r="D90" s="4">
        <f>'1.8m'!K9</f>
        <v>1.0146627565982405E-2</v>
      </c>
      <c r="E90" s="4">
        <f>'1.8m'!L9</f>
        <v>1.1422287390029326E-2</v>
      </c>
      <c r="F90" s="4">
        <f>'1.8m'!M9</f>
        <v>1.1803519061583577E-2</v>
      </c>
    </row>
    <row r="91" spans="1:6">
      <c r="B91" s="4">
        <v>2</v>
      </c>
      <c r="C91" s="4">
        <f>'2.0m'!J9</f>
        <v>8.6363636363636365E-3</v>
      </c>
      <c r="D91" s="4">
        <f>'2.0m'!K9</f>
        <v>9.0469208211143692E-3</v>
      </c>
      <c r="E91" s="4">
        <f>'2.0m'!L9</f>
        <v>9.2375366568914954E-3</v>
      </c>
      <c r="F91" s="4">
        <f>'2.0m'!M9</f>
        <v>8.7243401759530791E-3</v>
      </c>
    </row>
    <row r="93" spans="1:6">
      <c r="A93" s="4" t="s">
        <v>94</v>
      </c>
    </row>
    <row r="94" spans="1:6">
      <c r="B94" s="4" t="s">
        <v>82</v>
      </c>
      <c r="C94" s="4" t="s">
        <v>83</v>
      </c>
      <c r="D94" s="4" t="s">
        <v>84</v>
      </c>
      <c r="E94" s="4" t="s">
        <v>85</v>
      </c>
      <c r="F94" s="4" t="s">
        <v>86</v>
      </c>
    </row>
    <row r="95" spans="1:6">
      <c r="B95" s="4">
        <v>0.2</v>
      </c>
      <c r="C95" s="4">
        <f>'0.2m'!J10</f>
        <v>0.5695601173020528</v>
      </c>
      <c r="D95" s="4">
        <f>'0.2m'!K10</f>
        <v>0.60478005865102635</v>
      </c>
      <c r="E95" s="4">
        <f>'0.2m'!L10</f>
        <v>0.26536656891495602</v>
      </c>
      <c r="F95" s="4">
        <f>'0.2m'!M10</f>
        <v>0.2722873900293255</v>
      </c>
    </row>
    <row r="96" spans="1:6">
      <c r="B96" s="4">
        <v>0.4</v>
      </c>
      <c r="C96" s="4">
        <f>'0.4m'!J10</f>
        <v>0.11870967741935484</v>
      </c>
      <c r="D96" s="4">
        <f>'0.4m'!K10</f>
        <v>0.10466275659824047</v>
      </c>
      <c r="E96" s="4">
        <f>'0.4m'!L10</f>
        <v>0.72290322580645161</v>
      </c>
      <c r="F96" s="4">
        <f>'0.4m'!M10</f>
        <v>0.73780058651026392</v>
      </c>
    </row>
    <row r="97" spans="1:6">
      <c r="B97" s="4">
        <v>0.6</v>
      </c>
      <c r="C97" s="4">
        <f>'0.6m'!J10</f>
        <v>3.090909090909091E-2</v>
      </c>
      <c r="D97" s="4">
        <f>'0.6m'!K10</f>
        <v>2.592375366568915E-2</v>
      </c>
      <c r="E97" s="4">
        <f>'0.6m'!L10</f>
        <v>0.35061583577712607</v>
      </c>
      <c r="F97" s="4">
        <f>'0.6m'!M10</f>
        <v>0.34609970674486801</v>
      </c>
    </row>
    <row r="98" spans="1:6">
      <c r="B98" s="4">
        <v>0.8</v>
      </c>
      <c r="C98" s="4">
        <f>'0.8m'!J10</f>
        <v>1.2756598240469208E-2</v>
      </c>
      <c r="D98" s="4">
        <f>'0.8m'!K10</f>
        <v>1.2316715542521995E-2</v>
      </c>
      <c r="E98" s="4">
        <f>'0.8m'!L10</f>
        <v>0.14313782991202345</v>
      </c>
      <c r="F98" s="4">
        <f>'0.8m'!M10</f>
        <v>0.13173020527859239</v>
      </c>
    </row>
    <row r="99" spans="1:6">
      <c r="B99" s="4">
        <v>1</v>
      </c>
      <c r="C99" s="4">
        <f>'1.0m'!J10</f>
        <v>9.0029325513196479E-3</v>
      </c>
      <c r="D99" s="4">
        <f>'1.0m'!K10</f>
        <v>9.3108504398826987E-3</v>
      </c>
      <c r="E99" s="4">
        <f>'1.0m'!L10</f>
        <v>7.093841642228739E-2</v>
      </c>
      <c r="F99" s="4">
        <f>'1.0m'!M10</f>
        <v>6.89149560117302E-2</v>
      </c>
    </row>
    <row r="100" spans="1:6">
      <c r="B100" s="4">
        <v>1.2</v>
      </c>
      <c r="C100" s="4">
        <f>'1.2m'!J10</f>
        <v>7.624633431085044E-3</v>
      </c>
      <c r="D100" s="4">
        <f>'1.2m'!K10</f>
        <v>7.6686217008797653E-3</v>
      </c>
      <c r="E100" s="4">
        <f>'1.2m'!L10</f>
        <v>4.244868035190616E-2</v>
      </c>
      <c r="F100" s="4">
        <f>'1.2m'!M10</f>
        <v>3.8929618768328449E-2</v>
      </c>
    </row>
    <row r="101" spans="1:6">
      <c r="B101" s="4">
        <v>1.4</v>
      </c>
      <c r="C101" s="4">
        <f>'1.4m'!J10</f>
        <v>7.4486803519061588E-3</v>
      </c>
      <c r="D101" s="4">
        <f>'1.4m'!K10</f>
        <v>7.4633431085043989E-3</v>
      </c>
      <c r="E101" s="4">
        <f>'1.4m'!L10</f>
        <v>2.9956011730205279E-2</v>
      </c>
      <c r="F101" s="4">
        <f>'1.4m'!M10</f>
        <v>3.1187683284457479E-2</v>
      </c>
    </row>
    <row r="102" spans="1:6">
      <c r="B102" s="4">
        <v>1.6</v>
      </c>
      <c r="C102" s="4">
        <f>'1.6m'!J10</f>
        <v>7.6099706744868038E-3</v>
      </c>
      <c r="D102" s="4">
        <f>'1.6m'!K10</f>
        <v>6.8768328445747802E-3</v>
      </c>
      <c r="E102" s="4">
        <f>'1.6m'!L10</f>
        <v>1.687683284457478E-2</v>
      </c>
      <c r="F102" s="4">
        <f>'1.6m'!M10</f>
        <v>1.629032258064516E-2</v>
      </c>
    </row>
    <row r="103" spans="1:6">
      <c r="B103" s="4">
        <v>1.8</v>
      </c>
      <c r="C103" s="4">
        <f>'1.8m'!J10</f>
        <v>6.392961876832845E-3</v>
      </c>
      <c r="D103" s="4">
        <f>'1.8m'!K10</f>
        <v>7.0234604105571851E-3</v>
      </c>
      <c r="E103" s="4">
        <f>'1.8m'!L10</f>
        <v>1.2565982404692082E-2</v>
      </c>
      <c r="F103" s="4">
        <f>'1.8m'!M10</f>
        <v>1.1055718475073313E-2</v>
      </c>
    </row>
    <row r="104" spans="1:6">
      <c r="B104" s="4">
        <v>2</v>
      </c>
      <c r="C104" s="4">
        <f>'2.0m'!J10</f>
        <v>6.378299120234604E-3</v>
      </c>
      <c r="D104" s="4">
        <f>'2.0m'!K10</f>
        <v>6.1290322580645163E-3</v>
      </c>
      <c r="E104" s="4">
        <f>'2.0m'!L10</f>
        <v>8.3284457478005874E-3</v>
      </c>
      <c r="F104" s="4">
        <f>'2.0m'!M10</f>
        <v>8.1964809384164217E-3</v>
      </c>
    </row>
    <row r="106" spans="1:6">
      <c r="A106" s="4" t="s">
        <v>95</v>
      </c>
    </row>
    <row r="107" spans="1:6">
      <c r="B107" s="4" t="s">
        <v>82</v>
      </c>
      <c r="C107" s="4" t="s">
        <v>83</v>
      </c>
      <c r="D107" s="4" t="s">
        <v>84</v>
      </c>
      <c r="E107" s="4" t="s">
        <v>85</v>
      </c>
      <c r="F107" s="4" t="s">
        <v>86</v>
      </c>
    </row>
    <row r="108" spans="1:6">
      <c r="B108" s="4">
        <v>0.2</v>
      </c>
      <c r="C108" s="4">
        <f>'0.2m'!J11</f>
        <v>0.63583577712609973</v>
      </c>
      <c r="D108" s="4">
        <f>'0.2m'!K11</f>
        <v>0.66026392961876834</v>
      </c>
      <c r="E108" s="4">
        <f>'0.2m'!L11</f>
        <v>0.19592375366568915</v>
      </c>
      <c r="F108" s="4">
        <f>'0.2m'!M11</f>
        <v>0.20140762463343109</v>
      </c>
    </row>
    <row r="109" spans="1:6">
      <c r="B109" s="4">
        <v>0.4</v>
      </c>
      <c r="C109" s="4">
        <f>'0.4m'!J11</f>
        <v>4.4604105571847505E-2</v>
      </c>
      <c r="D109" s="4">
        <f>'0.4m'!K11</f>
        <v>3.6686217008797657E-2</v>
      </c>
      <c r="E109" s="4">
        <f>'0.4m'!L11</f>
        <v>0.6401466275659824</v>
      </c>
      <c r="F109" s="4">
        <f>'0.4m'!M11</f>
        <v>0.65624633431085044</v>
      </c>
    </row>
    <row r="110" spans="1:6">
      <c r="B110" s="4">
        <v>0.6</v>
      </c>
      <c r="C110" s="4">
        <f>'0.6m'!J11</f>
        <v>7.3313782991202346E-4</v>
      </c>
      <c r="D110" s="4">
        <f>'0.6m'!K11</f>
        <v>9.9706744868035191E-4</v>
      </c>
      <c r="E110" s="4">
        <f>'0.6m'!L11</f>
        <v>0.62002932551319645</v>
      </c>
      <c r="F110" s="4">
        <f>'0.6m'!M11</f>
        <v>0.61900293255131966</v>
      </c>
    </row>
    <row r="111" spans="1:6">
      <c r="B111" s="4">
        <v>0.8</v>
      </c>
      <c r="C111" s="4">
        <f>'0.8m'!J11</f>
        <v>5.8651026392961877E-5</v>
      </c>
      <c r="D111" s="4">
        <f>'0.8m'!K11</f>
        <v>0</v>
      </c>
      <c r="E111" s="4">
        <f>'0.8m'!L11</f>
        <v>0.18126099706744869</v>
      </c>
      <c r="F111" s="4">
        <f>'0.8m'!M11</f>
        <v>0.16592375366568915</v>
      </c>
    </row>
    <row r="112" spans="1:6">
      <c r="B112" s="4">
        <v>1</v>
      </c>
      <c r="C112" s="4">
        <f>'1.0m'!J11</f>
        <v>1.4662756598240469E-5</v>
      </c>
      <c r="D112" s="4">
        <f>'1.0m'!K11</f>
        <v>1.4662756598240469E-5</v>
      </c>
      <c r="E112" s="4">
        <f>'1.0m'!L11</f>
        <v>6.0894428152492672E-2</v>
      </c>
      <c r="F112" s="4">
        <f>'1.0m'!M11</f>
        <v>5.7917888563049851E-2</v>
      </c>
    </row>
    <row r="113" spans="1:6">
      <c r="B113" s="4">
        <v>1.2</v>
      </c>
      <c r="C113" s="4">
        <f>'1.2m'!J11</f>
        <v>0</v>
      </c>
      <c r="D113" s="4">
        <f>'1.2m'!K11</f>
        <v>0</v>
      </c>
      <c r="E113" s="4">
        <f>'1.2m'!L11</f>
        <v>2.3489736070381233E-2</v>
      </c>
      <c r="F113" s="4">
        <f>'1.2m'!M11</f>
        <v>2.217008797653959E-2</v>
      </c>
    </row>
    <row r="114" spans="1:6">
      <c r="B114" s="4">
        <v>1.4</v>
      </c>
      <c r="C114" s="4">
        <f>'1.4m'!J11</f>
        <v>0</v>
      </c>
      <c r="D114" s="4">
        <f>'1.4m'!K11</f>
        <v>0</v>
      </c>
      <c r="E114" s="4">
        <f>'1.4m'!L11</f>
        <v>1.2873900293255133E-2</v>
      </c>
      <c r="F114" s="4">
        <f>'1.4m'!M11</f>
        <v>1.3577712609970675E-2</v>
      </c>
    </row>
    <row r="115" spans="1:6">
      <c r="B115" s="4">
        <v>1.6</v>
      </c>
      <c r="C115" s="4">
        <f>'1.6m'!J11</f>
        <v>0</v>
      </c>
      <c r="D115" s="4">
        <f>'1.6m'!K11</f>
        <v>0</v>
      </c>
      <c r="E115" s="4">
        <f>'1.6m'!L11</f>
        <v>4.9413489736070378E-3</v>
      </c>
      <c r="F115" s="4">
        <f>'1.6m'!M11</f>
        <v>4.6480938416422288E-3</v>
      </c>
    </row>
    <row r="116" spans="1:6">
      <c r="B116" s="4">
        <v>1.8</v>
      </c>
      <c r="C116" s="4">
        <f>'1.8m'!J11</f>
        <v>0</v>
      </c>
      <c r="D116" s="4">
        <f>'1.8m'!K11</f>
        <v>0</v>
      </c>
      <c r="E116" s="4">
        <f>'1.8m'!L11</f>
        <v>2.7565982404692082E-3</v>
      </c>
      <c r="F116" s="4">
        <f>'1.8m'!M11</f>
        <v>2.6832844574780058E-3</v>
      </c>
    </row>
    <row r="117" spans="1:6">
      <c r="B117" s="4">
        <v>2</v>
      </c>
      <c r="C117" s="4">
        <f>'2.0m'!J11</f>
        <v>0</v>
      </c>
      <c r="D117" s="4">
        <f>'2.0m'!K11</f>
        <v>0</v>
      </c>
      <c r="E117" s="4">
        <f>'2.0m'!L11</f>
        <v>1.5395894428152494E-3</v>
      </c>
      <c r="F117" s="4">
        <f>'2.0m'!M11</f>
        <v>1.407624633431085E-3</v>
      </c>
    </row>
    <row r="119" spans="1:6">
      <c r="A119" s="4" t="s">
        <v>96</v>
      </c>
    </row>
    <row r="120" spans="1:6">
      <c r="B120" s="4" t="s">
        <v>82</v>
      </c>
      <c r="C120" s="4" t="s">
        <v>83</v>
      </c>
      <c r="D120" s="4" t="s">
        <v>84</v>
      </c>
      <c r="E120" s="4" t="s">
        <v>85</v>
      </c>
      <c r="F120" s="4" t="s">
        <v>86</v>
      </c>
    </row>
    <row r="121" spans="1:6">
      <c r="B121" s="4">
        <v>0.2</v>
      </c>
      <c r="C121" s="4">
        <f>'0.2m'!J12</f>
        <v>0.68208211143695019</v>
      </c>
      <c r="D121" s="4">
        <f>'0.2m'!K12</f>
        <v>0.69753665689149558</v>
      </c>
      <c r="E121" s="4">
        <f>'0.2m'!L12</f>
        <v>0.16375366568914956</v>
      </c>
      <c r="F121" s="4">
        <f>'0.2m'!M12</f>
        <v>0.16536656891495602</v>
      </c>
    </row>
    <row r="122" spans="1:6">
      <c r="B122" s="4">
        <v>0.4</v>
      </c>
      <c r="C122" s="4">
        <f>'0.4m'!J12</f>
        <v>9.7067448680351904E-3</v>
      </c>
      <c r="D122" s="4">
        <f>'0.4m'!K12</f>
        <v>9.4134897360703806E-3</v>
      </c>
      <c r="E122" s="4">
        <f>'0.4m'!L12</f>
        <v>0.54612903225806453</v>
      </c>
      <c r="F122" s="4">
        <f>'0.4m'!M12</f>
        <v>0.55824046920821113</v>
      </c>
    </row>
    <row r="123" spans="1:6">
      <c r="B123" s="4">
        <v>0.6</v>
      </c>
      <c r="C123" s="4">
        <f>'0.6m'!J12</f>
        <v>0</v>
      </c>
      <c r="D123" s="4">
        <f>'0.6m'!K12</f>
        <v>0</v>
      </c>
      <c r="E123" s="4">
        <f>'0.6m'!L12</f>
        <v>0.84926686217008795</v>
      </c>
      <c r="F123" s="4">
        <f>'0.6m'!M12</f>
        <v>0.84841642228739</v>
      </c>
    </row>
    <row r="124" spans="1:6">
      <c r="B124" s="4">
        <v>0.8</v>
      </c>
      <c r="C124" s="4">
        <f>'0.8m'!J12</f>
        <v>0</v>
      </c>
      <c r="D124" s="4">
        <f>'0.8m'!K12</f>
        <v>0</v>
      </c>
      <c r="E124" s="4">
        <f>'0.8m'!L12</f>
        <v>0.19765395894428153</v>
      </c>
      <c r="F124" s="4">
        <f>'0.8m'!M12</f>
        <v>0.18196480938416423</v>
      </c>
    </row>
    <row r="125" spans="1:6">
      <c r="B125" s="4">
        <v>1</v>
      </c>
      <c r="C125" s="4">
        <f>'1.0m'!J12</f>
        <v>0</v>
      </c>
      <c r="D125" s="4">
        <f>'1.0m'!K12</f>
        <v>0</v>
      </c>
      <c r="E125" s="4">
        <f>'1.0m'!L12</f>
        <v>2.4824046920821113E-2</v>
      </c>
      <c r="F125" s="4">
        <f>'1.0m'!M12</f>
        <v>2.3988269794721406E-2</v>
      </c>
    </row>
    <row r="126" spans="1:6">
      <c r="B126" s="4">
        <v>1.2</v>
      </c>
      <c r="C126" s="4">
        <f>'1.2m'!J12</f>
        <v>0</v>
      </c>
      <c r="D126" s="4">
        <f>'1.2m'!K12</f>
        <v>0</v>
      </c>
      <c r="E126" s="4">
        <f>'1.2m'!L12</f>
        <v>4.4134897360703813E-3</v>
      </c>
      <c r="F126" s="4">
        <f>'1.2m'!M12</f>
        <v>4.67741935483871E-3</v>
      </c>
    </row>
    <row r="127" spans="1:6">
      <c r="B127" s="4">
        <v>1.4</v>
      </c>
      <c r="C127" s="4">
        <f>'1.4m'!J12</f>
        <v>0</v>
      </c>
      <c r="D127" s="4">
        <f>'1.4m'!K12</f>
        <v>0</v>
      </c>
      <c r="E127" s="4">
        <f>'1.4m'!L12</f>
        <v>1.5102639296187684E-3</v>
      </c>
      <c r="F127" s="4">
        <f>'1.4m'!M12</f>
        <v>1.6862170087976541E-3</v>
      </c>
    </row>
    <row r="128" spans="1:6">
      <c r="B128" s="4">
        <v>1.6</v>
      </c>
      <c r="C128" s="4">
        <f>'1.6m'!J12</f>
        <v>0</v>
      </c>
      <c r="D128" s="4">
        <f>'1.6m'!K12</f>
        <v>0</v>
      </c>
      <c r="E128" s="4">
        <f>'1.6m'!L12</f>
        <v>2.9325513196480938E-4</v>
      </c>
      <c r="F128" s="4">
        <f>'1.6m'!M12</f>
        <v>2.3460410557184751E-4</v>
      </c>
    </row>
    <row r="129" spans="1:6">
      <c r="B129" s="4">
        <v>1.8</v>
      </c>
      <c r="C129" s="4">
        <f>'1.8m'!J12</f>
        <v>0</v>
      </c>
      <c r="D129" s="4">
        <f>'1.8m'!K12</f>
        <v>0</v>
      </c>
      <c r="E129" s="4">
        <f>'1.8m'!L12</f>
        <v>1.3196480938416422E-4</v>
      </c>
      <c r="F129" s="4">
        <f>'1.8m'!M12</f>
        <v>1.0263929618768328E-4</v>
      </c>
    </row>
    <row r="130" spans="1:6">
      <c r="B130" s="4">
        <v>2</v>
      </c>
      <c r="C130" s="4">
        <f>'2.0m'!J12</f>
        <v>0</v>
      </c>
      <c r="D130" s="4">
        <f>'2.0m'!K12</f>
        <v>0</v>
      </c>
      <c r="E130" s="4">
        <f>'2.0m'!L12</f>
        <v>7.3313782991202346E-5</v>
      </c>
      <c r="F130" s="4">
        <f>'2.0m'!M12</f>
        <v>5.8651026392961877E-5</v>
      </c>
    </row>
    <row r="132" spans="1:6">
      <c r="A132" s="4" t="s">
        <v>97</v>
      </c>
    </row>
    <row r="133" spans="1:6">
      <c r="B133" s="4" t="s">
        <v>82</v>
      </c>
      <c r="C133" s="4" t="s">
        <v>83</v>
      </c>
      <c r="D133" s="4" t="s">
        <v>84</v>
      </c>
      <c r="E133" s="4" t="s">
        <v>85</v>
      </c>
      <c r="F133" s="4" t="s">
        <v>86</v>
      </c>
    </row>
    <row r="134" spans="1:6">
      <c r="B134" s="4">
        <v>0.2</v>
      </c>
      <c r="C134" s="4">
        <f>'0.2m'!J13</f>
        <v>0.70577712609970678</v>
      </c>
      <c r="D134" s="4">
        <f>'0.2m'!K13</f>
        <v>0.71586510263929615</v>
      </c>
      <c r="E134" s="4">
        <f>'0.2m'!L13</f>
        <v>0.14378299120234603</v>
      </c>
      <c r="F134" s="4">
        <f>'0.2m'!M13</f>
        <v>0.14428152492668622</v>
      </c>
    </row>
    <row r="135" spans="1:6">
      <c r="B135" s="4">
        <v>0.4</v>
      </c>
      <c r="C135" s="4">
        <f>'0.4m'!J13</f>
        <v>4.0762463343108502E-3</v>
      </c>
      <c r="D135" s="4">
        <f>'0.4m'!K13</f>
        <v>3.8709677419354839E-3</v>
      </c>
      <c r="E135" s="4">
        <f>'0.4m'!L13</f>
        <v>0.48486803519061583</v>
      </c>
      <c r="F135" s="4">
        <f>'0.4m'!M13</f>
        <v>0.49149560117302055</v>
      </c>
    </row>
    <row r="136" spans="1:6">
      <c r="B136" s="4">
        <v>0.6</v>
      </c>
      <c r="C136" s="4">
        <f>'0.6m'!J13</f>
        <v>0</v>
      </c>
      <c r="D136" s="4">
        <f>'0.6m'!K13</f>
        <v>0</v>
      </c>
      <c r="E136" s="4">
        <f>'0.6m'!L13</f>
        <v>0.92231671554252204</v>
      </c>
      <c r="F136" s="4">
        <f>'0.6m'!M13</f>
        <v>0.92785923753665689</v>
      </c>
    </row>
    <row r="137" spans="1:6">
      <c r="B137" s="4">
        <v>0.8</v>
      </c>
      <c r="C137" s="4">
        <f>'0.8m'!J13</f>
        <v>0</v>
      </c>
      <c r="D137" s="4">
        <f>'0.8m'!K13</f>
        <v>0</v>
      </c>
      <c r="E137" s="4">
        <f>'0.8m'!L13</f>
        <v>0.26747800586510262</v>
      </c>
      <c r="F137" s="4">
        <f>'0.8m'!M13</f>
        <v>0.24563049853372435</v>
      </c>
    </row>
    <row r="138" spans="1:6">
      <c r="B138" s="4">
        <v>1</v>
      </c>
      <c r="C138" s="4">
        <f>'1.0m'!J13</f>
        <v>0</v>
      </c>
      <c r="D138" s="4">
        <f>'1.0m'!K13</f>
        <v>0</v>
      </c>
      <c r="E138" s="4">
        <f>'1.0m'!L13</f>
        <v>6.686217008797654E-3</v>
      </c>
      <c r="F138" s="4">
        <f>'1.0m'!M13</f>
        <v>6.4956011730205277E-3</v>
      </c>
    </row>
    <row r="139" spans="1:6">
      <c r="B139" s="4">
        <v>1.2</v>
      </c>
      <c r="C139" s="4">
        <f>'1.2m'!J13</f>
        <v>0</v>
      </c>
      <c r="D139" s="4">
        <f>'1.2m'!K13</f>
        <v>0</v>
      </c>
      <c r="E139" s="4">
        <f>'1.2m'!L13</f>
        <v>1.1730205278592375E-4</v>
      </c>
      <c r="F139" s="4">
        <f>'1.2m'!M13</f>
        <v>1.6129032258064516E-4</v>
      </c>
    </row>
    <row r="140" spans="1:6">
      <c r="B140" s="4">
        <v>1.4</v>
      </c>
      <c r="C140" s="4">
        <f>'1.4m'!J13</f>
        <v>0</v>
      </c>
      <c r="D140" s="4">
        <f>'1.4m'!K13</f>
        <v>0</v>
      </c>
      <c r="E140" s="4">
        <f>'1.4m'!L13</f>
        <v>0</v>
      </c>
      <c r="F140" s="4">
        <f>'1.4m'!M13</f>
        <v>4.3988269794721408E-5</v>
      </c>
    </row>
    <row r="141" spans="1:6">
      <c r="B141" s="4">
        <v>1.6</v>
      </c>
      <c r="C141" s="4">
        <f>'1.6m'!J13</f>
        <v>0</v>
      </c>
      <c r="D141" s="4">
        <f>'1.6m'!K13</f>
        <v>0</v>
      </c>
      <c r="E141" s="4">
        <f>'1.6m'!L13</f>
        <v>0</v>
      </c>
      <c r="F141" s="4">
        <f>'1.6m'!M13</f>
        <v>0</v>
      </c>
    </row>
    <row r="142" spans="1:6">
      <c r="B142" s="4">
        <v>1.8</v>
      </c>
      <c r="C142" s="4">
        <f>'1.8m'!J13</f>
        <v>0</v>
      </c>
      <c r="D142" s="4">
        <f>'1.8m'!K13</f>
        <v>0</v>
      </c>
      <c r="E142" s="4">
        <f>'1.8m'!L13</f>
        <v>0</v>
      </c>
      <c r="F142" s="4">
        <f>'1.8m'!M13</f>
        <v>0</v>
      </c>
    </row>
    <row r="143" spans="1:6">
      <c r="B143" s="4">
        <v>2</v>
      </c>
      <c r="C143" s="4">
        <f>'2.0m'!J13</f>
        <v>0</v>
      </c>
      <c r="D143" s="4">
        <f>'2.0m'!K13</f>
        <v>0</v>
      </c>
      <c r="E143" s="4">
        <f>'2.0m'!L13</f>
        <v>0</v>
      </c>
      <c r="F143" s="4">
        <f>'2.0m'!M13</f>
        <v>0</v>
      </c>
    </row>
    <row r="145" spans="1:6">
      <c r="A145" s="4" t="s">
        <v>98</v>
      </c>
    </row>
    <row r="146" spans="1:6">
      <c r="B146" s="4" t="s">
        <v>82</v>
      </c>
      <c r="C146" s="4" t="s">
        <v>83</v>
      </c>
      <c r="D146" s="4" t="s">
        <v>84</v>
      </c>
      <c r="E146" s="4" t="s">
        <v>85</v>
      </c>
      <c r="F146" s="4" t="s">
        <v>86</v>
      </c>
    </row>
    <row r="147" spans="1:6">
      <c r="B147" s="4">
        <v>0.2</v>
      </c>
      <c r="C147" s="4">
        <f>'0.2m'!J14</f>
        <v>0.73049853372434015</v>
      </c>
      <c r="D147" s="4">
        <f>'0.2m'!K14</f>
        <v>0.73583577712609971</v>
      </c>
      <c r="E147" s="4">
        <f>'0.2m'!L14</f>
        <v>0.12671554252199413</v>
      </c>
      <c r="F147" s="4">
        <f>'0.2m'!M14</f>
        <v>0.126158357771261</v>
      </c>
    </row>
    <row r="148" spans="1:6">
      <c r="B148" s="4">
        <v>0.4</v>
      </c>
      <c r="C148" s="4">
        <f>'0.4m'!J14</f>
        <v>7.2434017595307916E-3</v>
      </c>
      <c r="D148" s="4">
        <f>'0.4m'!K14</f>
        <v>7.0674486803519064E-3</v>
      </c>
      <c r="E148" s="4">
        <f>'0.4m'!L14</f>
        <v>0.43316715542521994</v>
      </c>
      <c r="F148" s="4">
        <f>'0.4m'!M14</f>
        <v>0.43609970674486803</v>
      </c>
    </row>
    <row r="149" spans="1:6">
      <c r="B149" s="4">
        <v>0.6</v>
      </c>
      <c r="C149" s="4">
        <f>'0.6m'!J14</f>
        <v>0</v>
      </c>
      <c r="D149" s="4">
        <f>'0.6m'!K14</f>
        <v>0</v>
      </c>
      <c r="E149" s="4">
        <f>'0.6m'!L14</f>
        <v>0.9166862170087976</v>
      </c>
      <c r="F149" s="4">
        <f>'0.6m'!M14</f>
        <v>0.91835777126099705</v>
      </c>
    </row>
    <row r="150" spans="1:6">
      <c r="B150" s="4">
        <v>0.8</v>
      </c>
      <c r="C150" s="4">
        <f>'0.8m'!J14</f>
        <v>0</v>
      </c>
      <c r="D150" s="4">
        <f>'0.8m'!K14</f>
        <v>0</v>
      </c>
      <c r="E150" s="4">
        <f>'0.8m'!L14</f>
        <v>0.63689149560117297</v>
      </c>
      <c r="F150" s="4">
        <f>'0.8m'!M14</f>
        <v>0.60932551319648098</v>
      </c>
    </row>
    <row r="151" spans="1:6">
      <c r="B151" s="4">
        <v>1</v>
      </c>
      <c r="C151" s="4">
        <f>'1.0m'!J14</f>
        <v>0</v>
      </c>
      <c r="D151" s="4">
        <f>'1.0m'!K14</f>
        <v>0</v>
      </c>
      <c r="E151" s="4">
        <f>'1.0m'!L14</f>
        <v>1.906158357771261E-3</v>
      </c>
      <c r="F151" s="4">
        <f>'1.0m'!M14</f>
        <v>1.5395894428152494E-3</v>
      </c>
    </row>
    <row r="152" spans="1:6">
      <c r="B152" s="4">
        <v>1.2</v>
      </c>
      <c r="C152" s="4">
        <f>'1.2m'!J14</f>
        <v>0</v>
      </c>
      <c r="D152" s="4">
        <f>'1.2m'!K14</f>
        <v>0</v>
      </c>
      <c r="E152" s="4">
        <f>'1.2m'!L14</f>
        <v>0</v>
      </c>
      <c r="F152" s="4">
        <f>'1.2m'!M14</f>
        <v>0</v>
      </c>
    </row>
    <row r="153" spans="1:6">
      <c r="B153" s="4">
        <v>1.4</v>
      </c>
      <c r="C153" s="4">
        <f>'1.4m'!J14</f>
        <v>0</v>
      </c>
      <c r="D153" s="4">
        <f>'1.4m'!K14</f>
        <v>0</v>
      </c>
      <c r="E153" s="4">
        <f>'1.4m'!L14</f>
        <v>0</v>
      </c>
      <c r="F153" s="4">
        <f>'1.4m'!M14</f>
        <v>0</v>
      </c>
    </row>
    <row r="154" spans="1:6">
      <c r="B154" s="4">
        <v>1.6</v>
      </c>
      <c r="C154" s="4">
        <f>'1.6m'!J14</f>
        <v>0</v>
      </c>
      <c r="D154" s="4">
        <f>'1.6m'!K14</f>
        <v>0</v>
      </c>
      <c r="E154" s="4">
        <f>'1.6m'!L14</f>
        <v>0</v>
      </c>
      <c r="F154" s="4">
        <f>'1.6m'!M14</f>
        <v>0</v>
      </c>
    </row>
    <row r="155" spans="1:6">
      <c r="B155" s="4">
        <v>1.8</v>
      </c>
      <c r="C155" s="4">
        <f>'1.8m'!J14</f>
        <v>0</v>
      </c>
      <c r="D155" s="4">
        <f>'1.8m'!K14</f>
        <v>0</v>
      </c>
      <c r="E155" s="4">
        <f>'1.8m'!L14</f>
        <v>0</v>
      </c>
      <c r="F155" s="4">
        <f>'1.8m'!M14</f>
        <v>0</v>
      </c>
    </row>
    <row r="156" spans="1:6">
      <c r="B156" s="4">
        <v>2</v>
      </c>
      <c r="C156" s="4">
        <f>'2.0m'!J14</f>
        <v>0</v>
      </c>
      <c r="D156" s="4">
        <f>'2.0m'!K14</f>
        <v>0</v>
      </c>
      <c r="E156" s="4">
        <f>'2.0m'!L14</f>
        <v>0</v>
      </c>
      <c r="F156" s="4">
        <f>'2.0m'!M14</f>
        <v>0</v>
      </c>
    </row>
    <row r="158" spans="1:6">
      <c r="A158" s="4" t="s">
        <v>99</v>
      </c>
    </row>
    <row r="159" spans="1:6">
      <c r="B159" s="4" t="s">
        <v>82</v>
      </c>
      <c r="C159" s="4" t="s">
        <v>83</v>
      </c>
      <c r="D159" s="4" t="s">
        <v>84</v>
      </c>
      <c r="E159" s="4" t="s">
        <v>85</v>
      </c>
      <c r="F159" s="4" t="s">
        <v>86</v>
      </c>
    </row>
    <row r="160" spans="1:6">
      <c r="B160" s="4">
        <v>0.2</v>
      </c>
      <c r="C160" s="4">
        <f>'0.2m'!J15</f>
        <v>0.75167155425219945</v>
      </c>
      <c r="D160" s="4">
        <f>'0.2m'!K15</f>
        <v>0.75208211143695014</v>
      </c>
      <c r="E160" s="4">
        <f>'0.2m'!L15</f>
        <v>0.11521994134897361</v>
      </c>
      <c r="F160" s="4">
        <f>'0.2m'!M15</f>
        <v>0.11390029325513197</v>
      </c>
    </row>
    <row r="161" spans="1:6">
      <c r="B161" s="4">
        <v>0.4</v>
      </c>
      <c r="C161" s="4">
        <f>'0.4m'!J15</f>
        <v>0.11762463343108505</v>
      </c>
      <c r="D161" s="4">
        <f>'0.4m'!K15</f>
        <v>0.11609970674486804</v>
      </c>
      <c r="E161" s="4">
        <f>'0.4m'!L15</f>
        <v>0.39879765395894429</v>
      </c>
      <c r="F161" s="4">
        <f>'0.4m'!M15</f>
        <v>0.40058651026392961</v>
      </c>
    </row>
    <row r="162" spans="1:6">
      <c r="B162" s="4">
        <v>0.6</v>
      </c>
      <c r="C162" s="4">
        <f>'0.6m'!J15</f>
        <v>0</v>
      </c>
      <c r="D162" s="4">
        <f>'0.6m'!K15</f>
        <v>0</v>
      </c>
      <c r="E162" s="4">
        <f>'0.6m'!L15</f>
        <v>0.88791788856304987</v>
      </c>
      <c r="F162" s="4">
        <f>'0.6m'!M15</f>
        <v>0.89114369501466273</v>
      </c>
    </row>
    <row r="163" spans="1:6">
      <c r="B163" s="4">
        <v>0.8</v>
      </c>
      <c r="C163" s="4">
        <f>'0.8m'!J15</f>
        <v>0</v>
      </c>
      <c r="D163" s="4">
        <f>'0.8m'!K15</f>
        <v>0</v>
      </c>
      <c r="E163" s="4">
        <f>'0.8m'!L15</f>
        <v>0.99146627565982404</v>
      </c>
      <c r="F163" s="4">
        <f>'0.8m'!M15</f>
        <v>0.99137829912023456</v>
      </c>
    </row>
    <row r="164" spans="1:6">
      <c r="B164" s="4">
        <v>1</v>
      </c>
      <c r="C164" s="4">
        <f>'1.0m'!J15</f>
        <v>0</v>
      </c>
      <c r="D164" s="4">
        <f>'1.0m'!K15</f>
        <v>0</v>
      </c>
      <c r="E164" s="4">
        <f>'1.0m'!L15</f>
        <v>9.4721407624633429E-3</v>
      </c>
      <c r="F164" s="4">
        <f>'1.0m'!M15</f>
        <v>8.3724340175953087E-3</v>
      </c>
    </row>
    <row r="165" spans="1:6">
      <c r="B165" s="4">
        <v>1.2</v>
      </c>
      <c r="C165" s="4">
        <f>'1.2m'!J15</f>
        <v>0</v>
      </c>
      <c r="D165" s="4">
        <f>'1.2m'!K15</f>
        <v>0</v>
      </c>
      <c r="E165" s="4">
        <f>'1.2m'!L15</f>
        <v>0</v>
      </c>
      <c r="F165" s="4">
        <f>'1.2m'!M15</f>
        <v>0</v>
      </c>
    </row>
    <row r="166" spans="1:6">
      <c r="B166" s="4">
        <v>1.4</v>
      </c>
      <c r="C166" s="4">
        <f>'1.4m'!J15</f>
        <v>0</v>
      </c>
      <c r="D166" s="4">
        <f>'1.4m'!K15</f>
        <v>0</v>
      </c>
      <c r="E166" s="4">
        <f>'1.4m'!L15</f>
        <v>0</v>
      </c>
      <c r="F166" s="4">
        <f>'1.4m'!M15</f>
        <v>0</v>
      </c>
    </row>
    <row r="167" spans="1:6">
      <c r="B167" s="4">
        <v>1.6</v>
      </c>
      <c r="C167" s="4">
        <f>'1.6m'!J15</f>
        <v>0</v>
      </c>
      <c r="D167" s="4">
        <f>'1.6m'!K15</f>
        <v>0</v>
      </c>
      <c r="E167" s="4">
        <f>'1.6m'!L15</f>
        <v>0</v>
      </c>
      <c r="F167" s="4">
        <f>'1.6m'!M15</f>
        <v>0</v>
      </c>
    </row>
    <row r="168" spans="1:6">
      <c r="B168" s="4">
        <v>1.8</v>
      </c>
      <c r="C168" s="4">
        <f>'1.8m'!J15</f>
        <v>0</v>
      </c>
      <c r="D168" s="4">
        <f>'1.8m'!K15</f>
        <v>0</v>
      </c>
      <c r="E168" s="4">
        <f>'1.8m'!L15</f>
        <v>0</v>
      </c>
      <c r="F168" s="4">
        <f>'1.8m'!M15</f>
        <v>0</v>
      </c>
    </row>
    <row r="169" spans="1:6">
      <c r="B169" s="4">
        <v>2</v>
      </c>
      <c r="C169" s="4">
        <f>'2.0m'!J15</f>
        <v>0</v>
      </c>
      <c r="D169" s="4">
        <f>'2.0m'!K15</f>
        <v>0</v>
      </c>
      <c r="E169" s="4">
        <f>'2.0m'!L15</f>
        <v>0</v>
      </c>
      <c r="F169" s="4">
        <f>'2.0m'!M15</f>
        <v>0</v>
      </c>
    </row>
    <row r="171" spans="1:6">
      <c r="A171" s="4" t="s">
        <v>100</v>
      </c>
    </row>
    <row r="172" spans="1:6">
      <c r="B172" s="4" t="s">
        <v>82</v>
      </c>
      <c r="C172" s="4" t="s">
        <v>83</v>
      </c>
      <c r="D172" s="4" t="s">
        <v>84</v>
      </c>
      <c r="E172" s="4" t="s">
        <v>85</v>
      </c>
      <c r="F172" s="4" t="s">
        <v>86</v>
      </c>
    </row>
    <row r="173" spans="1:6">
      <c r="B173" s="4">
        <v>0.2</v>
      </c>
      <c r="C173" s="4">
        <f>'0.2m'!J16</f>
        <v>0.77023460410557187</v>
      </c>
      <c r="D173" s="4">
        <f>'0.2m'!K16</f>
        <v>0.77196480938416423</v>
      </c>
      <c r="E173" s="4">
        <f>'0.2m'!L16</f>
        <v>0.10492668621700879</v>
      </c>
      <c r="F173" s="4">
        <f>'0.2m'!M16</f>
        <v>0.10413489736070382</v>
      </c>
    </row>
    <row r="174" spans="1:6">
      <c r="B174" s="4">
        <v>0.4</v>
      </c>
      <c r="C174" s="4">
        <f>'0.4m'!J16</f>
        <v>0.87284457478005861</v>
      </c>
      <c r="D174" s="4">
        <f>'0.4m'!K16</f>
        <v>0.87387096774193551</v>
      </c>
      <c r="E174" s="4">
        <f>'0.4m'!L16</f>
        <v>0.36328445747800586</v>
      </c>
      <c r="F174" s="4">
        <f>'0.4m'!M16</f>
        <v>0.36571847507331379</v>
      </c>
    </row>
    <row r="175" spans="1:6">
      <c r="B175" s="4">
        <v>0.6</v>
      </c>
      <c r="C175" s="4">
        <f>'0.6m'!J16</f>
        <v>0</v>
      </c>
      <c r="D175" s="4">
        <f>'0.6m'!K16</f>
        <v>0</v>
      </c>
      <c r="E175" s="4">
        <f>'0.6m'!L16</f>
        <v>0.83413489736070379</v>
      </c>
      <c r="F175" s="4">
        <f>'0.6m'!M16</f>
        <v>0.83498533724340174</v>
      </c>
    </row>
    <row r="176" spans="1:6">
      <c r="B176" s="4">
        <v>0.8</v>
      </c>
      <c r="C176" s="4">
        <f>'0.8m'!J16</f>
        <v>0</v>
      </c>
      <c r="D176" s="4">
        <f>'0.8m'!K16</f>
        <v>0</v>
      </c>
      <c r="E176" s="4">
        <f>'0.8m'!L16</f>
        <v>1</v>
      </c>
      <c r="F176" s="4">
        <f>'0.8m'!M16</f>
        <v>1</v>
      </c>
    </row>
    <row r="177" spans="1:6">
      <c r="B177" s="4">
        <v>1</v>
      </c>
      <c r="C177" s="4">
        <f>'1.0m'!J16</f>
        <v>0</v>
      </c>
      <c r="D177" s="4">
        <f>'1.0m'!K16</f>
        <v>0</v>
      </c>
      <c r="E177" s="4">
        <f>'1.0m'!L16</f>
        <v>0.99648093841642227</v>
      </c>
      <c r="F177" s="4">
        <f>'1.0m'!M16</f>
        <v>0.99595307917888565</v>
      </c>
    </row>
    <row r="178" spans="1:6">
      <c r="B178" s="4">
        <v>1.2</v>
      </c>
      <c r="C178" s="4">
        <f>'1.2m'!J16</f>
        <v>0</v>
      </c>
      <c r="D178" s="4">
        <f>'1.2m'!K16</f>
        <v>0</v>
      </c>
      <c r="E178" s="4">
        <f>'1.2m'!L16</f>
        <v>1.0850439882697947E-3</v>
      </c>
      <c r="F178" s="4">
        <f>'1.2m'!M16</f>
        <v>1.0997067448680353E-3</v>
      </c>
    </row>
    <row r="179" spans="1:6">
      <c r="B179" s="4">
        <v>1.4</v>
      </c>
      <c r="C179" s="4">
        <f>'1.4m'!J16</f>
        <v>0</v>
      </c>
      <c r="D179" s="4">
        <f>'1.4m'!K16</f>
        <v>0</v>
      </c>
      <c r="E179" s="4">
        <f>'1.4m'!L16</f>
        <v>0</v>
      </c>
      <c r="F179" s="4">
        <f>'1.4m'!M16</f>
        <v>0</v>
      </c>
    </row>
    <row r="180" spans="1:6">
      <c r="B180" s="4">
        <v>1.6</v>
      </c>
      <c r="C180" s="4">
        <f>'1.6m'!J16</f>
        <v>0</v>
      </c>
      <c r="D180" s="4">
        <f>'1.6m'!K16</f>
        <v>0</v>
      </c>
      <c r="E180" s="4">
        <f>'1.6m'!L16</f>
        <v>0</v>
      </c>
      <c r="F180" s="4">
        <f>'1.6m'!M16</f>
        <v>0</v>
      </c>
    </row>
    <row r="181" spans="1:6">
      <c r="B181" s="4">
        <v>1.8</v>
      </c>
      <c r="C181" s="4">
        <f>'1.8m'!J16</f>
        <v>0</v>
      </c>
      <c r="D181" s="4">
        <f>'1.8m'!K16</f>
        <v>0</v>
      </c>
      <c r="E181" s="4">
        <f>'1.8m'!L16</f>
        <v>0</v>
      </c>
      <c r="F181" s="4">
        <f>'1.8m'!M16</f>
        <v>0</v>
      </c>
    </row>
    <row r="182" spans="1:6">
      <c r="B182" s="4">
        <v>2</v>
      </c>
      <c r="C182" s="4">
        <f>'2.0m'!J16</f>
        <v>0</v>
      </c>
      <c r="D182" s="4">
        <f>'2.0m'!K16</f>
        <v>0</v>
      </c>
      <c r="E182" s="4">
        <f>'2.0m'!L16</f>
        <v>0</v>
      </c>
      <c r="F182" s="4">
        <f>'2.0m'!M16</f>
        <v>0</v>
      </c>
    </row>
    <row r="184" spans="1:6">
      <c r="A184" s="4" t="s">
        <v>101</v>
      </c>
    </row>
    <row r="185" spans="1:6">
      <c r="B185" s="4" t="s">
        <v>82</v>
      </c>
      <c r="C185" s="4" t="s">
        <v>83</v>
      </c>
      <c r="D185" s="4" t="s">
        <v>84</v>
      </c>
      <c r="E185" s="4" t="s">
        <v>85</v>
      </c>
      <c r="F185" s="4" t="s">
        <v>86</v>
      </c>
    </row>
    <row r="186" spans="1:6">
      <c r="B186" s="4">
        <v>0.2</v>
      </c>
      <c r="C186" s="4">
        <f>'0.2m'!J17</f>
        <v>0.77997067448680357</v>
      </c>
      <c r="D186" s="4">
        <f>'0.2m'!K17</f>
        <v>0.78149560117302053</v>
      </c>
      <c r="E186" s="4">
        <f>'0.2m'!L17</f>
        <v>9.8680351906158356E-2</v>
      </c>
      <c r="F186" s="4">
        <f>'0.2m'!M17</f>
        <v>9.7917888563049851E-2</v>
      </c>
    </row>
    <row r="187" spans="1:6">
      <c r="B187" s="4">
        <v>0.4</v>
      </c>
      <c r="C187" s="4">
        <f>'0.4m'!J17</f>
        <v>1</v>
      </c>
      <c r="D187" s="4">
        <f>'0.4m'!K17</f>
        <v>1</v>
      </c>
      <c r="E187" s="4">
        <f>'0.4m'!L17</f>
        <v>0.34398826979472141</v>
      </c>
      <c r="F187" s="4">
        <f>'0.4m'!M17</f>
        <v>0.34457478005865105</v>
      </c>
    </row>
    <row r="188" spans="1:6">
      <c r="B188" s="4">
        <v>0.6</v>
      </c>
      <c r="C188" s="4">
        <f>'0.6m'!J17</f>
        <v>0</v>
      </c>
      <c r="D188" s="4">
        <f>'0.6m'!K17</f>
        <v>0</v>
      </c>
      <c r="E188" s="4">
        <f>'0.6m'!L17</f>
        <v>0.79838709677419351</v>
      </c>
      <c r="F188" s="4">
        <f>'0.6m'!M17</f>
        <v>0.79956011730205279</v>
      </c>
    </row>
    <row r="189" spans="1:6">
      <c r="B189" s="4">
        <v>0.8</v>
      </c>
      <c r="C189" s="4">
        <f>'0.8m'!J17</f>
        <v>0</v>
      </c>
      <c r="D189" s="4">
        <f>'0.8m'!K17</f>
        <v>0</v>
      </c>
      <c r="E189" s="4">
        <f>'0.8m'!L17</f>
        <v>1</v>
      </c>
      <c r="F189" s="4">
        <f>'0.8m'!M17</f>
        <v>1</v>
      </c>
    </row>
    <row r="190" spans="1:6">
      <c r="B190" s="4">
        <v>1</v>
      </c>
      <c r="C190" s="4">
        <f>'1.0m'!J17</f>
        <v>0</v>
      </c>
      <c r="D190" s="4">
        <f>'1.0m'!K17</f>
        <v>0</v>
      </c>
      <c r="E190" s="4">
        <f>'1.0m'!L17</f>
        <v>1</v>
      </c>
      <c r="F190" s="4">
        <f>'1.0m'!M17</f>
        <v>1</v>
      </c>
    </row>
    <row r="191" spans="1:6">
      <c r="B191" s="4">
        <v>1.2</v>
      </c>
      <c r="C191" s="4">
        <f>'1.2m'!J17</f>
        <v>0</v>
      </c>
      <c r="D191" s="4">
        <f>'1.2m'!K17</f>
        <v>0</v>
      </c>
      <c r="E191" s="4">
        <f>'1.2m'!L17</f>
        <v>0.99998533724340177</v>
      </c>
      <c r="F191" s="4">
        <f>'1.2m'!M17</f>
        <v>1</v>
      </c>
    </row>
    <row r="192" spans="1:6">
      <c r="B192" s="4">
        <v>1.4</v>
      </c>
      <c r="C192" s="4">
        <f>'1.4m'!J17</f>
        <v>0</v>
      </c>
      <c r="D192" s="4">
        <f>'1.4m'!K17</f>
        <v>0</v>
      </c>
      <c r="E192" s="4">
        <f>'1.4m'!L17</f>
        <v>0.10337243401759531</v>
      </c>
      <c r="F192" s="4">
        <f>'1.4m'!M17</f>
        <v>0.12684750733137831</v>
      </c>
    </row>
    <row r="193" spans="1:6">
      <c r="B193" s="4">
        <v>1.6</v>
      </c>
      <c r="C193" s="4">
        <f>'1.6m'!J17</f>
        <v>0</v>
      </c>
      <c r="D193" s="4">
        <f>'1.6m'!K17</f>
        <v>0</v>
      </c>
      <c r="E193" s="4">
        <f>'1.6m'!L17</f>
        <v>0</v>
      </c>
      <c r="F193" s="4">
        <f>'1.6m'!M17</f>
        <v>0</v>
      </c>
    </row>
    <row r="194" spans="1:6">
      <c r="B194" s="4">
        <v>1.8</v>
      </c>
      <c r="C194" s="4">
        <f>'1.8m'!J17</f>
        <v>0</v>
      </c>
      <c r="D194" s="4">
        <f>'1.8m'!K17</f>
        <v>0</v>
      </c>
      <c r="E194" s="4">
        <f>'1.8m'!L17</f>
        <v>0</v>
      </c>
      <c r="F194" s="4">
        <f>'1.8m'!M17</f>
        <v>0</v>
      </c>
    </row>
    <row r="195" spans="1:6">
      <c r="B195" s="4">
        <v>2</v>
      </c>
      <c r="C195" s="4">
        <f>'2.0m'!J17</f>
        <v>0</v>
      </c>
      <c r="D195" s="4">
        <f>'2.0m'!K17</f>
        <v>0</v>
      </c>
      <c r="E195" s="4">
        <f>'2.0m'!L17</f>
        <v>0</v>
      </c>
      <c r="F195" s="4">
        <f>'2.0m'!M17</f>
        <v>0</v>
      </c>
    </row>
    <row r="197" spans="1:6">
      <c r="A197" s="4" t="s">
        <v>102</v>
      </c>
    </row>
    <row r="198" spans="1:6">
      <c r="B198" s="4" t="s">
        <v>82</v>
      </c>
      <c r="C198" s="4" t="s">
        <v>83</v>
      </c>
      <c r="D198" s="4" t="s">
        <v>84</v>
      </c>
      <c r="E198" s="4" t="s">
        <v>85</v>
      </c>
      <c r="F198" s="4" t="s">
        <v>86</v>
      </c>
    </row>
    <row r="199" spans="1:6">
      <c r="B199" s="4">
        <v>0.2</v>
      </c>
      <c r="C199" s="4">
        <f>'0.2m'!J18</f>
        <v>0</v>
      </c>
      <c r="D199" s="4">
        <f>'0.2m'!K18</f>
        <v>0</v>
      </c>
      <c r="E199" s="4">
        <f>'0.2m'!L18</f>
        <v>9.5659824046920819E-2</v>
      </c>
      <c r="F199" s="4">
        <f>'0.2m'!M18</f>
        <v>9.513196480938417E-2</v>
      </c>
    </row>
    <row r="200" spans="1:6">
      <c r="B200" s="4">
        <v>0.4</v>
      </c>
      <c r="C200" s="4">
        <f>'0.4m'!J18</f>
        <v>0</v>
      </c>
      <c r="D200" s="4">
        <f>'0.4m'!K18</f>
        <v>0</v>
      </c>
      <c r="E200" s="4">
        <f>'0.4m'!L18</f>
        <v>0.33730205278592373</v>
      </c>
      <c r="F200" s="4">
        <f>'0.4m'!M18</f>
        <v>0.33709677419354839</v>
      </c>
    </row>
    <row r="201" spans="1:6">
      <c r="B201" s="4">
        <v>0.6</v>
      </c>
      <c r="C201" s="4">
        <f>'0.6m'!J18</f>
        <v>0</v>
      </c>
      <c r="D201" s="4">
        <f>'0.6m'!K18</f>
        <v>0</v>
      </c>
      <c r="E201" s="4">
        <f>'0.6m'!L18</f>
        <v>0.78609970674486807</v>
      </c>
      <c r="F201" s="4">
        <f>'0.6m'!M18</f>
        <v>0.78615835777126097</v>
      </c>
    </row>
    <row r="202" spans="1:6">
      <c r="B202" s="4">
        <v>0.8</v>
      </c>
      <c r="C202" s="4">
        <f>'0.8m'!J18</f>
        <v>0</v>
      </c>
      <c r="D202" s="4">
        <f>'0.8m'!K18</f>
        <v>0</v>
      </c>
      <c r="E202" s="4">
        <f>'0.8m'!L18</f>
        <v>1</v>
      </c>
      <c r="F202" s="4">
        <f>'0.8m'!M18</f>
        <v>1</v>
      </c>
    </row>
    <row r="203" spans="1:6">
      <c r="B203" s="4">
        <v>1</v>
      </c>
      <c r="C203" s="4">
        <f>'1.0m'!J18</f>
        <v>0</v>
      </c>
      <c r="D203" s="4">
        <f>'1.0m'!K18</f>
        <v>0</v>
      </c>
      <c r="E203" s="4">
        <f>'1.0m'!L18</f>
        <v>1</v>
      </c>
      <c r="F203" s="4">
        <f>'1.0m'!M18</f>
        <v>1</v>
      </c>
    </row>
    <row r="204" spans="1:6">
      <c r="B204" s="4">
        <v>1.2</v>
      </c>
      <c r="C204" s="4">
        <f>'1.2m'!J18</f>
        <v>0</v>
      </c>
      <c r="D204" s="4">
        <f>'1.2m'!K18</f>
        <v>0</v>
      </c>
      <c r="E204" s="4">
        <f>'1.2m'!L18</f>
        <v>1</v>
      </c>
      <c r="F204" s="4">
        <f>'1.2m'!M18</f>
        <v>1</v>
      </c>
    </row>
    <row r="205" spans="1:6">
      <c r="B205" s="4">
        <v>1.4</v>
      </c>
      <c r="C205" s="4">
        <f>'1.4m'!J18</f>
        <v>0</v>
      </c>
      <c r="D205" s="4">
        <f>'1.4m'!K18</f>
        <v>0</v>
      </c>
      <c r="E205" s="4">
        <f>'1.4m'!L18</f>
        <v>0.96824046920821116</v>
      </c>
      <c r="F205" s="4">
        <f>'1.4m'!M18</f>
        <v>0.97369501466275665</v>
      </c>
    </row>
    <row r="206" spans="1:6">
      <c r="B206" s="4">
        <v>1.6</v>
      </c>
      <c r="C206" s="4">
        <f>'1.6m'!J18</f>
        <v>0</v>
      </c>
      <c r="D206" s="4">
        <f>'1.6m'!K18</f>
        <v>0</v>
      </c>
      <c r="E206" s="4">
        <f>'1.6m'!L18</f>
        <v>0</v>
      </c>
      <c r="F206" s="4">
        <f>'1.6m'!M18</f>
        <v>0</v>
      </c>
    </row>
    <row r="207" spans="1:6">
      <c r="B207" s="4">
        <v>1.8</v>
      </c>
      <c r="C207" s="4">
        <f>'1.8m'!J18</f>
        <v>0</v>
      </c>
      <c r="D207" s="4">
        <f>'1.8m'!K18</f>
        <v>0</v>
      </c>
      <c r="E207" s="4">
        <f>'1.8m'!L18</f>
        <v>0</v>
      </c>
      <c r="F207" s="4">
        <f>'1.8m'!M18</f>
        <v>0</v>
      </c>
    </row>
    <row r="208" spans="1:6">
      <c r="B208" s="4">
        <v>2</v>
      </c>
      <c r="C208" s="4">
        <f>'2.0m'!J18</f>
        <v>0</v>
      </c>
      <c r="D208" s="4">
        <f>'2.0m'!K18</f>
        <v>0</v>
      </c>
      <c r="E208" s="4">
        <f>'2.0m'!L18</f>
        <v>0</v>
      </c>
      <c r="F208" s="4">
        <f>'2.0m'!M18</f>
        <v>0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D3828-24D4-4825-BC12-9C4F04517FF1}">
  <sheetPr>
    <tabColor theme="9"/>
  </sheetPr>
  <dimension ref="A1:M18"/>
  <sheetViews>
    <sheetView zoomScale="85" zoomScaleNormal="85" workbookViewId="0">
      <selection activeCell="G33" sqref="G33"/>
    </sheetView>
  </sheetViews>
  <sheetFormatPr defaultRowHeight="15"/>
  <cols>
    <col min="1" max="6" width="9" style="6"/>
    <col min="7" max="7" width="11.25" style="6" customWidth="1"/>
    <col min="8" max="8" width="11" style="6" customWidth="1"/>
    <col min="9" max="11" width="9" style="6"/>
    <col min="12" max="12" width="10.875" style="6" customWidth="1"/>
    <col min="13" max="13" width="11.25" style="6" customWidth="1"/>
    <col min="14" max="16384" width="9" style="6"/>
  </cols>
  <sheetData>
    <row r="1" spans="1:13" s="4" customFormat="1" ht="15.75" thickBot="1">
      <c r="A1" s="15" t="s">
        <v>105</v>
      </c>
      <c r="E1" s="15" t="s">
        <v>106</v>
      </c>
      <c r="G1" s="16"/>
      <c r="H1" s="16"/>
      <c r="I1" s="16"/>
      <c r="J1" s="16" t="s">
        <v>107</v>
      </c>
    </row>
    <row r="2" spans="1:13" ht="60">
      <c r="A2" s="12" t="s">
        <v>0</v>
      </c>
      <c r="B2" s="2" t="s">
        <v>103</v>
      </c>
      <c r="C2" s="3" t="s">
        <v>104</v>
      </c>
      <c r="E2" s="12" t="s">
        <v>9</v>
      </c>
      <c r="F2" s="13" t="s">
        <v>10</v>
      </c>
      <c r="G2" s="13" t="s">
        <v>11</v>
      </c>
      <c r="H2" s="14" t="s">
        <v>12</v>
      </c>
      <c r="J2" s="12" t="s">
        <v>13</v>
      </c>
      <c r="K2" s="13" t="s">
        <v>14</v>
      </c>
      <c r="L2" s="13" t="s">
        <v>15</v>
      </c>
      <c r="M2" s="14" t="s">
        <v>16</v>
      </c>
    </row>
    <row r="3" spans="1:13">
      <c r="A3" s="5">
        <v>3</v>
      </c>
      <c r="B3" s="6">
        <v>13</v>
      </c>
      <c r="C3" s="7">
        <v>290</v>
      </c>
      <c r="E3" s="17">
        <v>4049</v>
      </c>
      <c r="F3" s="18">
        <v>4241</v>
      </c>
      <c r="G3" s="18">
        <v>5153</v>
      </c>
      <c r="H3" s="19">
        <v>5109</v>
      </c>
      <c r="J3" s="5">
        <f>E3/34100</f>
        <v>0.11873900293255132</v>
      </c>
      <c r="K3" s="8">
        <f>F3/34100</f>
        <v>0.12436950146627566</v>
      </c>
      <c r="L3" s="8">
        <f>G3/34100</f>
        <v>0.15111436950146628</v>
      </c>
      <c r="M3" s="7">
        <f>H3/34100</f>
        <v>0.1498240469208211</v>
      </c>
    </row>
    <row r="4" spans="1:13">
      <c r="A4" s="5">
        <v>6</v>
      </c>
      <c r="B4" s="6">
        <v>52</v>
      </c>
      <c r="C4" s="7">
        <v>970</v>
      </c>
      <c r="E4" s="17">
        <v>4151</v>
      </c>
      <c r="F4" s="18">
        <v>4493</v>
      </c>
      <c r="G4" s="18">
        <v>6099</v>
      </c>
      <c r="H4" s="19">
        <v>6208</v>
      </c>
      <c r="J4" s="5">
        <f t="shared" ref="J4:J18" si="0">E4/34100</f>
        <v>0.12173020527859238</v>
      </c>
      <c r="K4" s="8">
        <f t="shared" ref="K4:K18" si="1">F4/34100</f>
        <v>0.13175953079178884</v>
      </c>
      <c r="L4" s="8">
        <f t="shared" ref="L4:L18" si="2">G4/34100</f>
        <v>0.17885630498533725</v>
      </c>
      <c r="M4" s="7">
        <f t="shared" ref="M4:M18" si="3">H4/34100</f>
        <v>0.18205278592375368</v>
      </c>
    </row>
    <row r="5" spans="1:13">
      <c r="A5" s="5">
        <v>12</v>
      </c>
      <c r="B5" s="6">
        <v>78</v>
      </c>
      <c r="C5" s="7">
        <v>1600</v>
      </c>
      <c r="E5" s="5">
        <v>4511</v>
      </c>
      <c r="F5" s="8">
        <v>4865</v>
      </c>
      <c r="G5" s="8">
        <v>6921</v>
      </c>
      <c r="H5" s="7">
        <v>7038</v>
      </c>
      <c r="J5" s="5">
        <f t="shared" si="0"/>
        <v>0.13228739002932552</v>
      </c>
      <c r="K5" s="8">
        <f t="shared" si="1"/>
        <v>0.14266862170087977</v>
      </c>
      <c r="L5" s="8">
        <f t="shared" si="2"/>
        <v>0.20296187683284458</v>
      </c>
      <c r="M5" s="7">
        <f t="shared" si="3"/>
        <v>0.20639296187683284</v>
      </c>
    </row>
    <row r="6" spans="1:13">
      <c r="A6" s="5">
        <v>20</v>
      </c>
      <c r="B6" s="6">
        <v>40</v>
      </c>
      <c r="C6" s="7">
        <v>870</v>
      </c>
      <c r="E6" s="5">
        <v>4968</v>
      </c>
      <c r="F6" s="8">
        <v>5363</v>
      </c>
      <c r="G6" s="8">
        <v>8164</v>
      </c>
      <c r="H6" s="7">
        <v>7979</v>
      </c>
      <c r="J6" s="5">
        <f t="shared" si="0"/>
        <v>0.1456891495601173</v>
      </c>
      <c r="K6" s="8">
        <f t="shared" si="1"/>
        <v>0.15727272727272729</v>
      </c>
      <c r="L6" s="8">
        <f t="shared" si="2"/>
        <v>0.23941348973607038</v>
      </c>
      <c r="M6" s="7">
        <f t="shared" si="3"/>
        <v>0.2339882697947214</v>
      </c>
    </row>
    <row r="7" spans="1:13">
      <c r="A7" s="5">
        <v>28</v>
      </c>
      <c r="B7" s="6">
        <v>24</v>
      </c>
      <c r="C7" s="7">
        <v>420</v>
      </c>
      <c r="E7" s="5">
        <v>5032</v>
      </c>
      <c r="F7" s="8">
        <v>5376</v>
      </c>
      <c r="G7" s="8">
        <v>9300</v>
      </c>
      <c r="H7" s="7">
        <v>9036</v>
      </c>
      <c r="J7" s="5">
        <f t="shared" si="0"/>
        <v>0.14756598240469207</v>
      </c>
      <c r="K7" s="8">
        <f t="shared" si="1"/>
        <v>0.15765395894428152</v>
      </c>
      <c r="L7" s="8">
        <f t="shared" si="2"/>
        <v>0.27272727272727271</v>
      </c>
      <c r="M7" s="7">
        <f t="shared" si="3"/>
        <v>0.26498533724340179</v>
      </c>
    </row>
    <row r="8" spans="1:13">
      <c r="A8" s="5">
        <v>36</v>
      </c>
      <c r="B8" s="6">
        <v>12</v>
      </c>
      <c r="C8" s="7">
        <v>240</v>
      </c>
      <c r="E8" s="5">
        <v>5218</v>
      </c>
      <c r="F8" s="8">
        <v>5241</v>
      </c>
      <c r="G8" s="8">
        <v>12735</v>
      </c>
      <c r="H8" s="7">
        <v>12260</v>
      </c>
      <c r="J8" s="5">
        <f t="shared" si="0"/>
        <v>0.15302052785923753</v>
      </c>
      <c r="K8" s="8">
        <f t="shared" si="1"/>
        <v>0.15369501466275659</v>
      </c>
      <c r="L8" s="8">
        <f t="shared" si="2"/>
        <v>0.37346041055718476</v>
      </c>
      <c r="M8" s="7">
        <f t="shared" si="3"/>
        <v>0.35953079178885633</v>
      </c>
    </row>
    <row r="9" spans="1:13">
      <c r="A9" s="5">
        <v>45</v>
      </c>
      <c r="B9" s="6">
        <v>6</v>
      </c>
      <c r="C9" s="7">
        <v>110</v>
      </c>
      <c r="E9" s="5">
        <v>5160</v>
      </c>
      <c r="F9" s="8">
        <v>4949</v>
      </c>
      <c r="G9" s="8">
        <v>18438</v>
      </c>
      <c r="H9" s="7">
        <v>18712</v>
      </c>
      <c r="J9" s="5">
        <f t="shared" si="0"/>
        <v>0.15131964809384163</v>
      </c>
      <c r="K9" s="8">
        <f t="shared" si="1"/>
        <v>0.14513196480938417</v>
      </c>
      <c r="L9" s="8">
        <f t="shared" si="2"/>
        <v>0.54070381231671549</v>
      </c>
      <c r="M9" s="7">
        <f t="shared" si="3"/>
        <v>0.54873900293255129</v>
      </c>
    </row>
    <row r="10" spans="1:13">
      <c r="A10" s="5">
        <v>62.5</v>
      </c>
      <c r="B10" s="6">
        <v>7</v>
      </c>
      <c r="C10" s="7">
        <v>140</v>
      </c>
      <c r="E10" s="5">
        <v>4048</v>
      </c>
      <c r="F10" s="8">
        <v>3569</v>
      </c>
      <c r="G10" s="8">
        <v>24651</v>
      </c>
      <c r="H10" s="7">
        <v>25159</v>
      </c>
      <c r="J10" s="5">
        <f t="shared" si="0"/>
        <v>0.11870967741935484</v>
      </c>
      <c r="K10" s="8">
        <f t="shared" si="1"/>
        <v>0.10466275659824047</v>
      </c>
      <c r="L10" s="8">
        <f t="shared" si="2"/>
        <v>0.72290322580645161</v>
      </c>
      <c r="M10" s="7">
        <f t="shared" si="3"/>
        <v>0.73780058651026392</v>
      </c>
    </row>
    <row r="11" spans="1:13">
      <c r="A11" s="5">
        <v>87.5</v>
      </c>
      <c r="B11" s="6">
        <v>5</v>
      </c>
      <c r="C11" s="7">
        <v>85</v>
      </c>
      <c r="E11" s="5">
        <v>1521</v>
      </c>
      <c r="F11" s="8">
        <v>1251</v>
      </c>
      <c r="G11" s="8">
        <v>21829</v>
      </c>
      <c r="H11" s="7">
        <v>22378</v>
      </c>
      <c r="J11" s="5">
        <f t="shared" si="0"/>
        <v>4.4604105571847505E-2</v>
      </c>
      <c r="K11" s="8">
        <f t="shared" si="1"/>
        <v>3.6686217008797657E-2</v>
      </c>
      <c r="L11" s="8">
        <f t="shared" si="2"/>
        <v>0.6401466275659824</v>
      </c>
      <c r="M11" s="7">
        <f t="shared" si="3"/>
        <v>0.65624633431085044</v>
      </c>
    </row>
    <row r="12" spans="1:13">
      <c r="A12" s="5">
        <v>112.5</v>
      </c>
      <c r="B12" s="6">
        <v>4</v>
      </c>
      <c r="C12" s="7">
        <v>48</v>
      </c>
      <c r="E12" s="5">
        <v>331</v>
      </c>
      <c r="F12" s="8">
        <v>321</v>
      </c>
      <c r="G12" s="8">
        <v>18623</v>
      </c>
      <c r="H12" s="7">
        <v>19036</v>
      </c>
      <c r="J12" s="5">
        <f t="shared" si="0"/>
        <v>9.7067448680351904E-3</v>
      </c>
      <c r="K12" s="8">
        <f t="shared" si="1"/>
        <v>9.4134897360703806E-3</v>
      </c>
      <c r="L12" s="8">
        <f t="shared" si="2"/>
        <v>0.54612903225806453</v>
      </c>
      <c r="M12" s="7">
        <f t="shared" si="3"/>
        <v>0.55824046920821113</v>
      </c>
    </row>
    <row r="13" spans="1:13">
      <c r="A13" s="5">
        <v>137.5</v>
      </c>
      <c r="B13" s="6">
        <v>3</v>
      </c>
      <c r="C13" s="7">
        <v>38</v>
      </c>
      <c r="E13" s="5">
        <v>139</v>
      </c>
      <c r="F13" s="8">
        <v>132</v>
      </c>
      <c r="G13" s="8">
        <v>16534</v>
      </c>
      <c r="H13" s="7">
        <v>16760</v>
      </c>
      <c r="J13" s="5">
        <f t="shared" si="0"/>
        <v>4.0762463343108502E-3</v>
      </c>
      <c r="K13" s="8">
        <f t="shared" si="1"/>
        <v>3.8709677419354839E-3</v>
      </c>
      <c r="L13" s="8">
        <f t="shared" si="2"/>
        <v>0.48486803519061583</v>
      </c>
      <c r="M13" s="7">
        <f t="shared" si="3"/>
        <v>0.49149560117302055</v>
      </c>
    </row>
    <row r="14" spans="1:13">
      <c r="A14" s="5">
        <v>175</v>
      </c>
      <c r="B14" s="6">
        <v>2</v>
      </c>
      <c r="C14" s="7">
        <v>35</v>
      </c>
      <c r="E14" s="5">
        <v>247</v>
      </c>
      <c r="F14" s="8">
        <v>241</v>
      </c>
      <c r="G14" s="8">
        <v>14771</v>
      </c>
      <c r="H14" s="7">
        <v>14871</v>
      </c>
      <c r="J14" s="5">
        <f t="shared" si="0"/>
        <v>7.2434017595307916E-3</v>
      </c>
      <c r="K14" s="8">
        <f t="shared" si="1"/>
        <v>7.0674486803519064E-3</v>
      </c>
      <c r="L14" s="8">
        <f t="shared" si="2"/>
        <v>0.43316715542521994</v>
      </c>
      <c r="M14" s="7">
        <f t="shared" si="3"/>
        <v>0.43609970674486803</v>
      </c>
    </row>
    <row r="15" spans="1:13">
      <c r="A15" s="5">
        <v>225</v>
      </c>
      <c r="B15" s="6">
        <v>1</v>
      </c>
      <c r="C15" s="7">
        <v>29</v>
      </c>
      <c r="E15" s="5">
        <v>4011</v>
      </c>
      <c r="F15" s="8">
        <v>3959</v>
      </c>
      <c r="G15" s="8">
        <v>13599</v>
      </c>
      <c r="H15" s="7">
        <v>13660</v>
      </c>
      <c r="J15" s="5">
        <f t="shared" si="0"/>
        <v>0.11762463343108505</v>
      </c>
      <c r="K15" s="8">
        <f t="shared" si="1"/>
        <v>0.11609970674486804</v>
      </c>
      <c r="L15" s="8">
        <f t="shared" si="2"/>
        <v>0.39879765395894429</v>
      </c>
      <c r="M15" s="7">
        <f t="shared" si="3"/>
        <v>0.40058651026392961</v>
      </c>
    </row>
    <row r="16" spans="1:13">
      <c r="A16" s="5">
        <v>375</v>
      </c>
      <c r="B16" s="6">
        <v>3</v>
      </c>
      <c r="C16" s="7">
        <v>34</v>
      </c>
      <c r="E16" s="5">
        <v>29764</v>
      </c>
      <c r="F16" s="8">
        <v>29799</v>
      </c>
      <c r="G16" s="8">
        <v>12388</v>
      </c>
      <c r="H16" s="7">
        <v>12471</v>
      </c>
      <c r="J16" s="5">
        <f t="shared" si="0"/>
        <v>0.87284457478005861</v>
      </c>
      <c r="K16" s="8">
        <f t="shared" si="1"/>
        <v>0.87387096774193551</v>
      </c>
      <c r="L16" s="8">
        <f t="shared" si="2"/>
        <v>0.36328445747800586</v>
      </c>
      <c r="M16" s="7">
        <f t="shared" si="3"/>
        <v>0.36571847507331379</v>
      </c>
    </row>
    <row r="17" spans="1:13">
      <c r="A17" s="5">
        <v>750</v>
      </c>
      <c r="B17" s="6">
        <v>1</v>
      </c>
      <c r="C17" s="7">
        <v>12</v>
      </c>
      <c r="E17" s="5">
        <v>34100</v>
      </c>
      <c r="F17" s="8">
        <v>34100</v>
      </c>
      <c r="G17" s="8">
        <v>11730</v>
      </c>
      <c r="H17" s="7">
        <v>11750</v>
      </c>
      <c r="J17" s="5">
        <f t="shared" si="0"/>
        <v>1</v>
      </c>
      <c r="K17" s="8">
        <f t="shared" si="1"/>
        <v>1</v>
      </c>
      <c r="L17" s="8">
        <f t="shared" si="2"/>
        <v>0.34398826979472141</v>
      </c>
      <c r="M17" s="7">
        <f t="shared" si="3"/>
        <v>0.34457478005865105</v>
      </c>
    </row>
    <row r="18" spans="1:13" ht="15.75" thickBot="1">
      <c r="A18" s="9">
        <v>1500</v>
      </c>
      <c r="B18" s="10">
        <v>0</v>
      </c>
      <c r="C18" s="11">
        <v>2</v>
      </c>
      <c r="E18" s="9"/>
      <c r="F18" s="10"/>
      <c r="G18" s="10">
        <v>11502</v>
      </c>
      <c r="H18" s="11">
        <v>11495</v>
      </c>
      <c r="J18" s="9">
        <f t="shared" si="0"/>
        <v>0</v>
      </c>
      <c r="K18" s="10">
        <f t="shared" si="1"/>
        <v>0</v>
      </c>
      <c r="L18" s="10">
        <f t="shared" si="2"/>
        <v>0.33730205278592373</v>
      </c>
      <c r="M18" s="11">
        <f t="shared" si="3"/>
        <v>0.33709677419354839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9181A-C7B8-49C9-B82F-96F2C8EDA3B3}">
  <sheetPr>
    <tabColor theme="9"/>
  </sheetPr>
  <dimension ref="A1:M18"/>
  <sheetViews>
    <sheetView zoomScale="85" zoomScaleNormal="85" workbookViewId="0">
      <selection activeCell="B21" sqref="B21"/>
    </sheetView>
  </sheetViews>
  <sheetFormatPr defaultRowHeight="15"/>
  <cols>
    <col min="1" max="6" width="9" style="6"/>
    <col min="7" max="7" width="11.25" style="6" customWidth="1"/>
    <col min="8" max="8" width="11" style="6" customWidth="1"/>
    <col min="9" max="11" width="9" style="6"/>
    <col min="12" max="12" width="10.875" style="6" customWidth="1"/>
    <col min="13" max="13" width="11.25" style="6" customWidth="1"/>
    <col min="14" max="16384" width="9" style="6"/>
  </cols>
  <sheetData>
    <row r="1" spans="1:13" s="4" customFormat="1" ht="15.75" thickBot="1">
      <c r="A1" s="15" t="s">
        <v>105</v>
      </c>
      <c r="E1" s="15" t="s">
        <v>106</v>
      </c>
      <c r="G1" s="16"/>
      <c r="H1" s="16"/>
      <c r="I1" s="16"/>
      <c r="J1" s="16" t="s">
        <v>107</v>
      </c>
    </row>
    <row r="2" spans="1:13" ht="60">
      <c r="A2" s="12" t="s">
        <v>0</v>
      </c>
      <c r="B2" s="2" t="s">
        <v>103</v>
      </c>
      <c r="C2" s="3" t="s">
        <v>104</v>
      </c>
      <c r="E2" s="12" t="s">
        <v>17</v>
      </c>
      <c r="F2" s="13" t="s">
        <v>18</v>
      </c>
      <c r="G2" s="13" t="s">
        <v>19</v>
      </c>
      <c r="H2" s="14" t="s">
        <v>20</v>
      </c>
      <c r="J2" s="12" t="s">
        <v>21</v>
      </c>
      <c r="K2" s="13" t="s">
        <v>22</v>
      </c>
      <c r="L2" s="13" t="s">
        <v>23</v>
      </c>
      <c r="M2" s="14" t="s">
        <v>24</v>
      </c>
    </row>
    <row r="3" spans="1:13">
      <c r="A3" s="5">
        <v>3</v>
      </c>
      <c r="B3" s="6">
        <v>13</v>
      </c>
      <c r="C3" s="7">
        <v>290</v>
      </c>
      <c r="E3" s="17">
        <v>2339</v>
      </c>
      <c r="F3" s="18">
        <v>2377</v>
      </c>
      <c r="G3" s="18">
        <v>2968</v>
      </c>
      <c r="H3" s="19">
        <v>3024</v>
      </c>
      <c r="J3" s="5">
        <f>E3/34100</f>
        <v>6.8592375366568911E-2</v>
      </c>
      <c r="K3" s="8">
        <f>F3/34100</f>
        <v>6.9706744868035186E-2</v>
      </c>
      <c r="L3" s="8">
        <f>G3/34100</f>
        <v>8.7038123167155423E-2</v>
      </c>
      <c r="M3" s="7">
        <f>H3/34100</f>
        <v>8.8680351906158361E-2</v>
      </c>
    </row>
    <row r="4" spans="1:13">
      <c r="A4" s="5">
        <v>6</v>
      </c>
      <c r="B4" s="6">
        <v>52</v>
      </c>
      <c r="C4" s="7">
        <v>970</v>
      </c>
      <c r="E4" s="17">
        <v>2278</v>
      </c>
      <c r="F4" s="18">
        <v>2372</v>
      </c>
      <c r="G4" s="18">
        <v>3276</v>
      </c>
      <c r="H4" s="19">
        <v>3354</v>
      </c>
      <c r="J4" s="5">
        <f t="shared" ref="J4:J18" si="0">E4/34100</f>
        <v>6.6803519061583577E-2</v>
      </c>
      <c r="K4" s="8">
        <f t="shared" ref="K4:K18" si="1">F4/34100</f>
        <v>6.956011730205279E-2</v>
      </c>
      <c r="L4" s="8">
        <f t="shared" ref="L4:L18" si="2">G4/34100</f>
        <v>9.6070381231671553E-2</v>
      </c>
      <c r="M4" s="7">
        <f t="shared" ref="M4:M18" si="3">H4/34100</f>
        <v>9.8357771260997068E-2</v>
      </c>
    </row>
    <row r="5" spans="1:13">
      <c r="A5" s="5">
        <v>12</v>
      </c>
      <c r="B5" s="6">
        <v>78</v>
      </c>
      <c r="C5" s="7">
        <v>1600</v>
      </c>
      <c r="E5" s="5">
        <v>1999</v>
      </c>
      <c r="F5" s="8">
        <v>2118</v>
      </c>
      <c r="G5" s="8">
        <v>3817</v>
      </c>
      <c r="H5" s="7">
        <v>3972</v>
      </c>
      <c r="J5" s="5">
        <f t="shared" si="0"/>
        <v>5.8621700879765398E-2</v>
      </c>
      <c r="K5" s="8">
        <f t="shared" si="1"/>
        <v>6.2111436950146627E-2</v>
      </c>
      <c r="L5" s="8">
        <f t="shared" si="2"/>
        <v>0.11193548387096774</v>
      </c>
      <c r="M5" s="7">
        <f t="shared" si="3"/>
        <v>0.11648093841642229</v>
      </c>
    </row>
    <row r="6" spans="1:13">
      <c r="A6" s="5">
        <v>20</v>
      </c>
      <c r="B6" s="6">
        <v>40</v>
      </c>
      <c r="C6" s="7">
        <v>870</v>
      </c>
      <c r="E6" s="5">
        <v>2209</v>
      </c>
      <c r="F6" s="8">
        <v>2197</v>
      </c>
      <c r="G6" s="8">
        <v>4263</v>
      </c>
      <c r="H6" s="7">
        <v>4278</v>
      </c>
      <c r="J6" s="5">
        <f t="shared" si="0"/>
        <v>6.4780058651026387E-2</v>
      </c>
      <c r="K6" s="8">
        <f t="shared" si="1"/>
        <v>6.4428152492668617E-2</v>
      </c>
      <c r="L6" s="8">
        <f t="shared" si="2"/>
        <v>0.12501466275659823</v>
      </c>
      <c r="M6" s="7">
        <f t="shared" si="3"/>
        <v>0.12545454545454546</v>
      </c>
    </row>
    <row r="7" spans="1:13">
      <c r="A7" s="5">
        <v>28</v>
      </c>
      <c r="B7" s="6">
        <v>24</v>
      </c>
      <c r="C7" s="7">
        <v>420</v>
      </c>
      <c r="E7" s="5">
        <v>2524</v>
      </c>
      <c r="F7" s="8">
        <v>2553</v>
      </c>
      <c r="G7" s="8">
        <v>4709</v>
      </c>
      <c r="H7" s="7">
        <v>4492</v>
      </c>
      <c r="J7" s="5">
        <f t="shared" si="0"/>
        <v>7.4017595307917891E-2</v>
      </c>
      <c r="K7" s="8">
        <f t="shared" si="1"/>
        <v>7.4868035190615842E-2</v>
      </c>
      <c r="L7" s="8">
        <f t="shared" si="2"/>
        <v>0.13809384164222874</v>
      </c>
      <c r="M7" s="7">
        <f t="shared" si="3"/>
        <v>0.13173020527859239</v>
      </c>
    </row>
    <row r="8" spans="1:13">
      <c r="A8" s="5">
        <v>36</v>
      </c>
      <c r="B8" s="6">
        <v>12</v>
      </c>
      <c r="C8" s="7">
        <v>240</v>
      </c>
      <c r="E8" s="5">
        <v>2676</v>
      </c>
      <c r="F8" s="8">
        <v>2723</v>
      </c>
      <c r="G8" s="8">
        <v>5299</v>
      </c>
      <c r="H8" s="7">
        <v>5021</v>
      </c>
      <c r="J8" s="5">
        <f t="shared" si="0"/>
        <v>7.8475073313782992E-2</v>
      </c>
      <c r="K8" s="8">
        <f t="shared" si="1"/>
        <v>7.9853372434017592E-2</v>
      </c>
      <c r="L8" s="8">
        <f t="shared" si="2"/>
        <v>0.15539589442815249</v>
      </c>
      <c r="M8" s="7">
        <f t="shared" si="3"/>
        <v>0.1472434017595308</v>
      </c>
    </row>
    <row r="9" spans="1:13">
      <c r="A9" s="5">
        <v>45</v>
      </c>
      <c r="B9" s="6">
        <v>6</v>
      </c>
      <c r="C9" s="7">
        <v>110</v>
      </c>
      <c r="E9" s="5">
        <v>2455</v>
      </c>
      <c r="F9" s="8">
        <v>2391</v>
      </c>
      <c r="G9" s="8">
        <v>6858</v>
      </c>
      <c r="H9" s="7">
        <v>6662</v>
      </c>
      <c r="J9" s="5">
        <f t="shared" si="0"/>
        <v>7.1994134897360701E-2</v>
      </c>
      <c r="K9" s="8">
        <f t="shared" si="1"/>
        <v>7.0117302052785921E-2</v>
      </c>
      <c r="L9" s="8">
        <f t="shared" si="2"/>
        <v>0.20111436950146627</v>
      </c>
      <c r="M9" s="7">
        <f t="shared" si="3"/>
        <v>0.19536656891495602</v>
      </c>
    </row>
    <row r="10" spans="1:13">
      <c r="A10" s="5">
        <v>62.5</v>
      </c>
      <c r="B10" s="6">
        <v>7</v>
      </c>
      <c r="C10" s="7">
        <v>140</v>
      </c>
      <c r="E10" s="5">
        <v>1054</v>
      </c>
      <c r="F10" s="8">
        <v>884</v>
      </c>
      <c r="G10" s="8">
        <v>11956</v>
      </c>
      <c r="H10" s="7">
        <v>11802</v>
      </c>
      <c r="J10" s="5">
        <f t="shared" si="0"/>
        <v>3.090909090909091E-2</v>
      </c>
      <c r="K10" s="8">
        <f t="shared" si="1"/>
        <v>2.592375366568915E-2</v>
      </c>
      <c r="L10" s="8">
        <f t="shared" si="2"/>
        <v>0.35061583577712607</v>
      </c>
      <c r="M10" s="7">
        <f t="shared" si="3"/>
        <v>0.34609970674486801</v>
      </c>
    </row>
    <row r="11" spans="1:13">
      <c r="A11" s="5">
        <v>87.5</v>
      </c>
      <c r="B11" s="6">
        <v>5</v>
      </c>
      <c r="C11" s="7">
        <v>85</v>
      </c>
      <c r="E11" s="5">
        <v>25</v>
      </c>
      <c r="F11" s="8">
        <v>34</v>
      </c>
      <c r="G11" s="8">
        <v>21143</v>
      </c>
      <c r="H11" s="7">
        <v>21108</v>
      </c>
      <c r="J11" s="5">
        <f t="shared" si="0"/>
        <v>7.3313782991202346E-4</v>
      </c>
      <c r="K11" s="8">
        <f t="shared" si="1"/>
        <v>9.9706744868035191E-4</v>
      </c>
      <c r="L11" s="8">
        <f t="shared" si="2"/>
        <v>0.62002932551319645</v>
      </c>
      <c r="M11" s="7">
        <f t="shared" si="3"/>
        <v>0.61900293255131966</v>
      </c>
    </row>
    <row r="12" spans="1:13">
      <c r="A12" s="5">
        <v>112.5</v>
      </c>
      <c r="B12" s="6">
        <v>4</v>
      </c>
      <c r="C12" s="7">
        <v>48</v>
      </c>
      <c r="E12" s="5"/>
      <c r="F12" s="8"/>
      <c r="G12" s="8">
        <v>28960</v>
      </c>
      <c r="H12" s="7">
        <v>28931</v>
      </c>
      <c r="J12" s="5">
        <f t="shared" si="0"/>
        <v>0</v>
      </c>
      <c r="K12" s="8">
        <f t="shared" si="1"/>
        <v>0</v>
      </c>
      <c r="L12" s="8">
        <f t="shared" si="2"/>
        <v>0.84926686217008795</v>
      </c>
      <c r="M12" s="7">
        <f t="shared" si="3"/>
        <v>0.84841642228739</v>
      </c>
    </row>
    <row r="13" spans="1:13">
      <c r="A13" s="5">
        <v>137.5</v>
      </c>
      <c r="B13" s="6">
        <v>3</v>
      </c>
      <c r="C13" s="7">
        <v>38</v>
      </c>
      <c r="E13" s="5"/>
      <c r="F13" s="8"/>
      <c r="G13" s="8">
        <v>31451</v>
      </c>
      <c r="H13" s="7">
        <v>31640</v>
      </c>
      <c r="J13" s="5">
        <f t="shared" si="0"/>
        <v>0</v>
      </c>
      <c r="K13" s="8">
        <f t="shared" si="1"/>
        <v>0</v>
      </c>
      <c r="L13" s="8">
        <f t="shared" si="2"/>
        <v>0.92231671554252204</v>
      </c>
      <c r="M13" s="7">
        <f t="shared" si="3"/>
        <v>0.92785923753665689</v>
      </c>
    </row>
    <row r="14" spans="1:13">
      <c r="A14" s="5">
        <v>175</v>
      </c>
      <c r="B14" s="6">
        <v>2</v>
      </c>
      <c r="C14" s="7">
        <v>35</v>
      </c>
      <c r="E14" s="5"/>
      <c r="F14" s="8"/>
      <c r="G14" s="8">
        <v>31259</v>
      </c>
      <c r="H14" s="7">
        <v>31316</v>
      </c>
      <c r="J14" s="5">
        <f t="shared" si="0"/>
        <v>0</v>
      </c>
      <c r="K14" s="8">
        <f t="shared" si="1"/>
        <v>0</v>
      </c>
      <c r="L14" s="8">
        <f t="shared" si="2"/>
        <v>0.9166862170087976</v>
      </c>
      <c r="M14" s="7">
        <f t="shared" si="3"/>
        <v>0.91835777126099705</v>
      </c>
    </row>
    <row r="15" spans="1:13">
      <c r="A15" s="5">
        <v>225</v>
      </c>
      <c r="B15" s="6">
        <v>1</v>
      </c>
      <c r="C15" s="7">
        <v>29</v>
      </c>
      <c r="E15" s="5"/>
      <c r="F15" s="8"/>
      <c r="G15" s="8">
        <v>30278</v>
      </c>
      <c r="H15" s="7">
        <v>30388</v>
      </c>
      <c r="J15" s="5">
        <f t="shared" si="0"/>
        <v>0</v>
      </c>
      <c r="K15" s="8">
        <f t="shared" si="1"/>
        <v>0</v>
      </c>
      <c r="L15" s="8">
        <f t="shared" si="2"/>
        <v>0.88791788856304987</v>
      </c>
      <c r="M15" s="7">
        <f t="shared" si="3"/>
        <v>0.89114369501466273</v>
      </c>
    </row>
    <row r="16" spans="1:13">
      <c r="A16" s="5">
        <v>375</v>
      </c>
      <c r="B16" s="6">
        <v>3</v>
      </c>
      <c r="C16" s="7">
        <v>34</v>
      </c>
      <c r="E16" s="5"/>
      <c r="F16" s="8"/>
      <c r="G16" s="8">
        <v>28444</v>
      </c>
      <c r="H16" s="7">
        <v>28473</v>
      </c>
      <c r="J16" s="5">
        <f t="shared" si="0"/>
        <v>0</v>
      </c>
      <c r="K16" s="8">
        <f t="shared" si="1"/>
        <v>0</v>
      </c>
      <c r="L16" s="8">
        <f t="shared" si="2"/>
        <v>0.83413489736070379</v>
      </c>
      <c r="M16" s="7">
        <f t="shared" si="3"/>
        <v>0.83498533724340174</v>
      </c>
    </row>
    <row r="17" spans="1:13">
      <c r="A17" s="5">
        <v>750</v>
      </c>
      <c r="B17" s="6">
        <v>1</v>
      </c>
      <c r="C17" s="7">
        <v>12</v>
      </c>
      <c r="E17" s="5"/>
      <c r="F17" s="8"/>
      <c r="G17" s="8">
        <v>27225</v>
      </c>
      <c r="H17" s="7">
        <v>27265</v>
      </c>
      <c r="J17" s="5">
        <f t="shared" si="0"/>
        <v>0</v>
      </c>
      <c r="K17" s="8">
        <f t="shared" si="1"/>
        <v>0</v>
      </c>
      <c r="L17" s="8">
        <f t="shared" si="2"/>
        <v>0.79838709677419351</v>
      </c>
      <c r="M17" s="7">
        <f t="shared" si="3"/>
        <v>0.79956011730205279</v>
      </c>
    </row>
    <row r="18" spans="1:13" ht="15.75" thickBot="1">
      <c r="A18" s="9">
        <v>1500</v>
      </c>
      <c r="B18" s="10">
        <v>0</v>
      </c>
      <c r="C18" s="11">
        <v>2</v>
      </c>
      <c r="E18" s="9"/>
      <c r="F18" s="10"/>
      <c r="G18" s="10">
        <v>26806</v>
      </c>
      <c r="H18" s="11">
        <v>26808</v>
      </c>
      <c r="J18" s="9">
        <f t="shared" si="0"/>
        <v>0</v>
      </c>
      <c r="K18" s="10">
        <f t="shared" si="1"/>
        <v>0</v>
      </c>
      <c r="L18" s="10">
        <f t="shared" si="2"/>
        <v>0.78609970674486807</v>
      </c>
      <c r="M18" s="11">
        <f t="shared" si="3"/>
        <v>0.78615835777126097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0DA1B-146F-4C7D-B6A3-49AF38D3F625}">
  <sheetPr>
    <tabColor theme="9"/>
  </sheetPr>
  <dimension ref="A1:M18"/>
  <sheetViews>
    <sheetView zoomScale="85" zoomScaleNormal="85" workbookViewId="0">
      <selection activeCell="D20" sqref="D20"/>
    </sheetView>
  </sheetViews>
  <sheetFormatPr defaultRowHeight="15"/>
  <cols>
    <col min="1" max="3" width="9.125" style="6" bestFit="1" customWidth="1"/>
    <col min="4" max="4" width="9" style="6"/>
    <col min="5" max="5" width="9.125" style="6" bestFit="1" customWidth="1"/>
    <col min="6" max="6" width="9" style="6"/>
    <col min="7" max="7" width="11.25" style="6" customWidth="1"/>
    <col min="8" max="8" width="11" style="6" customWidth="1"/>
    <col min="9" max="9" width="9" style="6"/>
    <col min="10" max="10" width="10.625" style="6" bestFit="1" customWidth="1"/>
    <col min="11" max="11" width="9.125" style="6" bestFit="1" customWidth="1"/>
    <col min="12" max="12" width="10.875" style="6" customWidth="1"/>
    <col min="13" max="13" width="11.25" style="6" customWidth="1"/>
    <col min="14" max="16384" width="9" style="6"/>
  </cols>
  <sheetData>
    <row r="1" spans="1:13" s="4" customFormat="1" ht="15.75" thickBot="1">
      <c r="A1" s="15" t="s">
        <v>105</v>
      </c>
      <c r="E1" s="15" t="s">
        <v>106</v>
      </c>
      <c r="G1" s="16"/>
      <c r="H1" s="16"/>
      <c r="I1" s="16"/>
      <c r="J1" s="16" t="s">
        <v>107</v>
      </c>
    </row>
    <row r="2" spans="1:13" ht="60">
      <c r="A2" s="12" t="s">
        <v>0</v>
      </c>
      <c r="B2" s="2" t="s">
        <v>103</v>
      </c>
      <c r="C2" s="3" t="s">
        <v>104</v>
      </c>
      <c r="E2" s="12" t="s">
        <v>25</v>
      </c>
      <c r="F2" s="13" t="s">
        <v>26</v>
      </c>
      <c r="G2" s="13" t="s">
        <v>27</v>
      </c>
      <c r="H2" s="14" t="s">
        <v>28</v>
      </c>
      <c r="J2" s="12" t="s">
        <v>29</v>
      </c>
      <c r="K2" s="13" t="s">
        <v>30</v>
      </c>
      <c r="L2" s="13" t="s">
        <v>31</v>
      </c>
      <c r="M2" s="14" t="s">
        <v>32</v>
      </c>
    </row>
    <row r="3" spans="1:13">
      <c r="A3" s="5">
        <v>3</v>
      </c>
      <c r="B3" s="6">
        <v>13</v>
      </c>
      <c r="C3" s="7">
        <v>290</v>
      </c>
      <c r="E3" s="17">
        <v>1274</v>
      </c>
      <c r="F3" s="18">
        <v>1271</v>
      </c>
      <c r="G3" s="18">
        <v>1846</v>
      </c>
      <c r="H3" s="19">
        <v>1879</v>
      </c>
      <c r="J3" s="5">
        <f>E3/34100</f>
        <v>3.7360703812316716E-2</v>
      </c>
      <c r="K3" s="8">
        <f>F3/34100</f>
        <v>3.727272727272727E-2</v>
      </c>
      <c r="L3" s="8">
        <f>G3/34100</f>
        <v>5.4134897360703815E-2</v>
      </c>
      <c r="M3" s="7">
        <f>H3/34100</f>
        <v>5.510263929618768E-2</v>
      </c>
    </row>
    <row r="4" spans="1:13">
      <c r="A4" s="5">
        <v>6</v>
      </c>
      <c r="B4" s="6">
        <v>52</v>
      </c>
      <c r="C4" s="7">
        <v>970</v>
      </c>
      <c r="E4" s="17">
        <v>1186</v>
      </c>
      <c r="F4" s="18">
        <v>1158</v>
      </c>
      <c r="G4" s="8">
        <v>1992</v>
      </c>
      <c r="H4" s="7">
        <v>1963</v>
      </c>
      <c r="J4" s="5">
        <f t="shared" ref="J4:J18" si="0">E4/34100</f>
        <v>3.4780058651026395E-2</v>
      </c>
      <c r="K4" s="8">
        <f t="shared" ref="K4:K18" si="1">F4/34100</f>
        <v>3.3958944281524926E-2</v>
      </c>
      <c r="L4" s="8">
        <f t="shared" ref="L4:L18" si="2">G4/34100</f>
        <v>5.8416422287390031E-2</v>
      </c>
      <c r="M4" s="7">
        <f t="shared" ref="M4:M18" si="3">H4/34100</f>
        <v>5.756598240469208E-2</v>
      </c>
    </row>
    <row r="5" spans="1:13">
      <c r="A5" s="5">
        <v>12</v>
      </c>
      <c r="B5" s="6">
        <v>78</v>
      </c>
      <c r="C5" s="7">
        <v>1600</v>
      </c>
      <c r="E5" s="5">
        <v>988</v>
      </c>
      <c r="F5" s="8">
        <v>1065</v>
      </c>
      <c r="G5" s="8">
        <v>2089</v>
      </c>
      <c r="H5" s="7">
        <v>2209</v>
      </c>
      <c r="J5" s="5">
        <f t="shared" si="0"/>
        <v>2.8973607038123166E-2</v>
      </c>
      <c r="K5" s="8">
        <f t="shared" si="1"/>
        <v>3.1231671554252199E-2</v>
      </c>
      <c r="L5" s="8">
        <f t="shared" si="2"/>
        <v>6.1260997067448683E-2</v>
      </c>
      <c r="M5" s="7">
        <f t="shared" si="3"/>
        <v>6.4780058651026387E-2</v>
      </c>
    </row>
    <row r="6" spans="1:13">
      <c r="A6" s="5">
        <v>20</v>
      </c>
      <c r="B6" s="6">
        <v>40</v>
      </c>
      <c r="C6" s="7">
        <v>870</v>
      </c>
      <c r="E6" s="5">
        <v>1047</v>
      </c>
      <c r="F6" s="8">
        <v>1056</v>
      </c>
      <c r="G6" s="8">
        <v>2467</v>
      </c>
      <c r="H6" s="7">
        <v>2430</v>
      </c>
      <c r="J6" s="5">
        <f t="shared" si="0"/>
        <v>3.0703812316715543E-2</v>
      </c>
      <c r="K6" s="8">
        <f t="shared" si="1"/>
        <v>3.0967741935483871E-2</v>
      </c>
      <c r="L6" s="8">
        <f t="shared" si="2"/>
        <v>7.2346041055718471E-2</v>
      </c>
      <c r="M6" s="7">
        <f t="shared" si="3"/>
        <v>7.1260997067448678E-2</v>
      </c>
    </row>
    <row r="7" spans="1:13">
      <c r="A7" s="5">
        <v>28</v>
      </c>
      <c r="B7" s="6">
        <v>24</v>
      </c>
      <c r="C7" s="7">
        <v>420</v>
      </c>
      <c r="E7" s="5">
        <v>1212</v>
      </c>
      <c r="F7" s="8">
        <v>1148</v>
      </c>
      <c r="G7" s="8">
        <v>2513</v>
      </c>
      <c r="H7" s="7">
        <v>2538</v>
      </c>
      <c r="J7" s="5">
        <f t="shared" si="0"/>
        <v>3.55425219941349E-2</v>
      </c>
      <c r="K7" s="8">
        <f t="shared" si="1"/>
        <v>3.366568914956012E-2</v>
      </c>
      <c r="L7" s="8">
        <f t="shared" si="2"/>
        <v>7.3695014662756603E-2</v>
      </c>
      <c r="M7" s="7">
        <f t="shared" si="3"/>
        <v>7.4428152492668626E-2</v>
      </c>
    </row>
    <row r="8" spans="1:13">
      <c r="A8" s="5">
        <v>36</v>
      </c>
      <c r="B8" s="6">
        <v>12</v>
      </c>
      <c r="C8" s="7">
        <v>240</v>
      </c>
      <c r="E8" s="5">
        <v>1334</v>
      </c>
      <c r="F8" s="8">
        <v>1319</v>
      </c>
      <c r="G8" s="8">
        <v>2817</v>
      </c>
      <c r="H8" s="7">
        <v>2659</v>
      </c>
      <c r="J8" s="5">
        <f t="shared" si="0"/>
        <v>3.9120234604105575E-2</v>
      </c>
      <c r="K8" s="8">
        <f t="shared" si="1"/>
        <v>3.8680351906158358E-2</v>
      </c>
      <c r="L8" s="8">
        <f t="shared" si="2"/>
        <v>8.2609970674486805E-2</v>
      </c>
      <c r="M8" s="7">
        <f t="shared" si="3"/>
        <v>7.7976539589442811E-2</v>
      </c>
    </row>
    <row r="9" spans="1:13">
      <c r="A9" s="5">
        <v>45</v>
      </c>
      <c r="B9" s="6">
        <v>6</v>
      </c>
      <c r="C9" s="7">
        <v>110</v>
      </c>
      <c r="E9" s="5">
        <v>1275</v>
      </c>
      <c r="F9" s="8">
        <v>1224</v>
      </c>
      <c r="G9" s="8">
        <v>3397</v>
      </c>
      <c r="H9" s="7">
        <v>3190</v>
      </c>
      <c r="J9" s="5">
        <f t="shared" si="0"/>
        <v>3.7390029325513198E-2</v>
      </c>
      <c r="K9" s="8">
        <f t="shared" si="1"/>
        <v>3.589442815249267E-2</v>
      </c>
      <c r="L9" s="8">
        <f t="shared" si="2"/>
        <v>9.9618768328445753E-2</v>
      </c>
      <c r="M9" s="7">
        <f t="shared" si="3"/>
        <v>9.3548387096774197E-2</v>
      </c>
    </row>
    <row r="10" spans="1:13">
      <c r="A10" s="5">
        <v>62.5</v>
      </c>
      <c r="B10" s="6">
        <v>7</v>
      </c>
      <c r="C10" s="7">
        <v>140</v>
      </c>
      <c r="E10" s="5">
        <v>435</v>
      </c>
      <c r="F10" s="8">
        <v>420</v>
      </c>
      <c r="G10" s="8">
        <v>4881</v>
      </c>
      <c r="H10" s="7">
        <v>4492</v>
      </c>
      <c r="J10" s="5">
        <f t="shared" si="0"/>
        <v>1.2756598240469208E-2</v>
      </c>
      <c r="K10" s="8">
        <f t="shared" si="1"/>
        <v>1.2316715542521995E-2</v>
      </c>
      <c r="L10" s="8">
        <f t="shared" si="2"/>
        <v>0.14313782991202345</v>
      </c>
      <c r="M10" s="7">
        <f t="shared" si="3"/>
        <v>0.13173020527859239</v>
      </c>
    </row>
    <row r="11" spans="1:13">
      <c r="A11" s="5">
        <v>87.5</v>
      </c>
      <c r="B11" s="6">
        <v>5</v>
      </c>
      <c r="C11" s="7">
        <v>85</v>
      </c>
      <c r="E11" s="5">
        <v>2</v>
      </c>
      <c r="F11" s="8"/>
      <c r="G11" s="8">
        <v>6181</v>
      </c>
      <c r="H11" s="7">
        <v>5658</v>
      </c>
      <c r="J11" s="5">
        <f t="shared" si="0"/>
        <v>5.8651026392961877E-5</v>
      </c>
      <c r="K11" s="8">
        <f t="shared" si="1"/>
        <v>0</v>
      </c>
      <c r="L11" s="8">
        <f t="shared" si="2"/>
        <v>0.18126099706744869</v>
      </c>
      <c r="M11" s="7">
        <f t="shared" si="3"/>
        <v>0.16592375366568915</v>
      </c>
    </row>
    <row r="12" spans="1:13">
      <c r="A12" s="5">
        <v>112.5</v>
      </c>
      <c r="B12" s="6">
        <v>4</v>
      </c>
      <c r="C12" s="7">
        <v>48</v>
      </c>
      <c r="E12" s="5"/>
      <c r="F12" s="8"/>
      <c r="G12" s="8">
        <v>6740</v>
      </c>
      <c r="H12" s="7">
        <v>6205</v>
      </c>
      <c r="J12" s="5">
        <f t="shared" si="0"/>
        <v>0</v>
      </c>
      <c r="K12" s="8">
        <f t="shared" si="1"/>
        <v>0</v>
      </c>
      <c r="L12" s="8">
        <f t="shared" si="2"/>
        <v>0.19765395894428153</v>
      </c>
      <c r="M12" s="7">
        <f t="shared" si="3"/>
        <v>0.18196480938416423</v>
      </c>
    </row>
    <row r="13" spans="1:13">
      <c r="A13" s="5">
        <v>137.5</v>
      </c>
      <c r="B13" s="6">
        <v>3</v>
      </c>
      <c r="C13" s="7">
        <v>38</v>
      </c>
      <c r="E13" s="5"/>
      <c r="F13" s="8"/>
      <c r="G13" s="8">
        <v>9121</v>
      </c>
      <c r="H13" s="7">
        <v>8376</v>
      </c>
      <c r="J13" s="5">
        <f t="shared" si="0"/>
        <v>0</v>
      </c>
      <c r="K13" s="8">
        <f t="shared" si="1"/>
        <v>0</v>
      </c>
      <c r="L13" s="8">
        <f t="shared" si="2"/>
        <v>0.26747800586510262</v>
      </c>
      <c r="M13" s="7">
        <f t="shared" si="3"/>
        <v>0.24563049853372435</v>
      </c>
    </row>
    <row r="14" spans="1:13">
      <c r="A14" s="5">
        <v>175</v>
      </c>
      <c r="B14" s="6">
        <v>2</v>
      </c>
      <c r="C14" s="7">
        <v>35</v>
      </c>
      <c r="E14" s="5"/>
      <c r="F14" s="8"/>
      <c r="G14" s="8">
        <v>21718</v>
      </c>
      <c r="H14" s="7">
        <v>20778</v>
      </c>
      <c r="J14" s="5">
        <f t="shared" si="0"/>
        <v>0</v>
      </c>
      <c r="K14" s="8">
        <f t="shared" si="1"/>
        <v>0</v>
      </c>
      <c r="L14" s="8">
        <f t="shared" si="2"/>
        <v>0.63689149560117297</v>
      </c>
      <c r="M14" s="7">
        <f t="shared" si="3"/>
        <v>0.60932551319648098</v>
      </c>
    </row>
    <row r="15" spans="1:13">
      <c r="A15" s="5">
        <v>225</v>
      </c>
      <c r="B15" s="6">
        <v>1</v>
      </c>
      <c r="C15" s="7">
        <v>29</v>
      </c>
      <c r="E15" s="5"/>
      <c r="F15" s="8"/>
      <c r="G15" s="8">
        <v>33809</v>
      </c>
      <c r="H15" s="7">
        <v>33806</v>
      </c>
      <c r="J15" s="5">
        <f t="shared" si="0"/>
        <v>0</v>
      </c>
      <c r="K15" s="8">
        <f t="shared" si="1"/>
        <v>0</v>
      </c>
      <c r="L15" s="8">
        <f t="shared" si="2"/>
        <v>0.99146627565982404</v>
      </c>
      <c r="M15" s="7">
        <f t="shared" si="3"/>
        <v>0.99137829912023456</v>
      </c>
    </row>
    <row r="16" spans="1:13">
      <c r="A16" s="5">
        <v>375</v>
      </c>
      <c r="B16" s="6">
        <v>3</v>
      </c>
      <c r="C16" s="7">
        <v>34</v>
      </c>
      <c r="E16" s="5"/>
      <c r="F16" s="8"/>
      <c r="G16" s="8">
        <v>34100</v>
      </c>
      <c r="H16" s="7">
        <v>34100</v>
      </c>
      <c r="J16" s="5">
        <f t="shared" si="0"/>
        <v>0</v>
      </c>
      <c r="K16" s="8">
        <f t="shared" si="1"/>
        <v>0</v>
      </c>
      <c r="L16" s="8">
        <f t="shared" si="2"/>
        <v>1</v>
      </c>
      <c r="M16" s="7">
        <f t="shared" si="3"/>
        <v>1</v>
      </c>
    </row>
    <row r="17" spans="1:13">
      <c r="A17" s="5">
        <v>750</v>
      </c>
      <c r="B17" s="6">
        <v>1</v>
      </c>
      <c r="C17" s="7">
        <v>12</v>
      </c>
      <c r="E17" s="5"/>
      <c r="F17" s="8"/>
      <c r="G17" s="8">
        <v>34100</v>
      </c>
      <c r="H17" s="7">
        <v>34100</v>
      </c>
      <c r="J17" s="5">
        <f t="shared" si="0"/>
        <v>0</v>
      </c>
      <c r="K17" s="8">
        <f t="shared" si="1"/>
        <v>0</v>
      </c>
      <c r="L17" s="8">
        <f t="shared" si="2"/>
        <v>1</v>
      </c>
      <c r="M17" s="7">
        <f t="shared" si="3"/>
        <v>1</v>
      </c>
    </row>
    <row r="18" spans="1:13" ht="15.75" thickBot="1">
      <c r="A18" s="9">
        <v>1500</v>
      </c>
      <c r="B18" s="10">
        <v>0</v>
      </c>
      <c r="C18" s="11">
        <v>2</v>
      </c>
      <c r="E18" s="9"/>
      <c r="F18" s="10"/>
      <c r="G18" s="10">
        <v>34100</v>
      </c>
      <c r="H18" s="11">
        <v>34100</v>
      </c>
      <c r="J18" s="9">
        <f t="shared" si="0"/>
        <v>0</v>
      </c>
      <c r="K18" s="10">
        <f t="shared" si="1"/>
        <v>0</v>
      </c>
      <c r="L18" s="10">
        <f t="shared" si="2"/>
        <v>1</v>
      </c>
      <c r="M18" s="11">
        <f t="shared" si="3"/>
        <v>1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B935A-FBA8-47BF-806B-832F23EB7271}">
  <sheetPr>
    <tabColor theme="9"/>
  </sheetPr>
  <dimension ref="A1:M18"/>
  <sheetViews>
    <sheetView zoomScale="85" zoomScaleNormal="85" workbookViewId="0">
      <selection activeCell="D21" sqref="D21"/>
    </sheetView>
  </sheetViews>
  <sheetFormatPr defaultRowHeight="15"/>
  <cols>
    <col min="1" max="3" width="9.125" style="6" bestFit="1" customWidth="1"/>
    <col min="4" max="4" width="9" style="6"/>
    <col min="5" max="6" width="9.125" style="6" bestFit="1" customWidth="1"/>
    <col min="7" max="7" width="11.25" style="6" customWidth="1"/>
    <col min="8" max="8" width="11" style="6" customWidth="1"/>
    <col min="9" max="9" width="9" style="6"/>
    <col min="10" max="11" width="11.625" style="6" bestFit="1" customWidth="1"/>
    <col min="12" max="12" width="10.875" style="6" customWidth="1"/>
    <col min="13" max="13" width="11.25" style="6" customWidth="1"/>
    <col min="14" max="16384" width="9" style="6"/>
  </cols>
  <sheetData>
    <row r="1" spans="1:13" s="4" customFormat="1" ht="15.75" thickBot="1">
      <c r="A1" s="15" t="s">
        <v>105</v>
      </c>
      <c r="E1" s="15" t="s">
        <v>106</v>
      </c>
      <c r="G1" s="16"/>
      <c r="H1" s="16"/>
      <c r="I1" s="16"/>
      <c r="J1" s="16" t="s">
        <v>107</v>
      </c>
    </row>
    <row r="2" spans="1:13" ht="60">
      <c r="A2" s="12" t="s">
        <v>0</v>
      </c>
      <c r="B2" s="2" t="s">
        <v>103</v>
      </c>
      <c r="C2" s="3" t="s">
        <v>104</v>
      </c>
      <c r="E2" s="12" t="s">
        <v>33</v>
      </c>
      <c r="F2" s="13" t="s">
        <v>34</v>
      </c>
      <c r="G2" s="13" t="s">
        <v>35</v>
      </c>
      <c r="H2" s="14" t="s">
        <v>36</v>
      </c>
      <c r="J2" s="12" t="s">
        <v>37</v>
      </c>
      <c r="K2" s="13" t="s">
        <v>38</v>
      </c>
      <c r="L2" s="13" t="s">
        <v>39</v>
      </c>
      <c r="M2" s="14" t="s">
        <v>40</v>
      </c>
    </row>
    <row r="3" spans="1:13">
      <c r="A3" s="5">
        <v>3</v>
      </c>
      <c r="B3" s="6">
        <v>13</v>
      </c>
      <c r="C3" s="7">
        <v>290</v>
      </c>
      <c r="E3" s="17">
        <v>1290</v>
      </c>
      <c r="F3" s="18">
        <v>1237</v>
      </c>
      <c r="G3" s="18">
        <v>2496</v>
      </c>
      <c r="H3" s="19">
        <v>2558</v>
      </c>
      <c r="J3" s="5">
        <f>E3/68200</f>
        <v>1.8914956011730204E-2</v>
      </c>
      <c r="K3" s="8">
        <f>F3/68200</f>
        <v>1.8137829912023461E-2</v>
      </c>
      <c r="L3" s="8">
        <f>G3/68200</f>
        <v>3.6598240469208211E-2</v>
      </c>
      <c r="M3" s="7">
        <f>H3/68200</f>
        <v>3.7507331378299119E-2</v>
      </c>
    </row>
    <row r="4" spans="1:13">
      <c r="A4" s="5">
        <v>6</v>
      </c>
      <c r="B4" s="6">
        <v>52</v>
      </c>
      <c r="C4" s="7">
        <v>970</v>
      </c>
      <c r="E4" s="17">
        <v>1194</v>
      </c>
      <c r="F4" s="18">
        <v>1136</v>
      </c>
      <c r="G4" s="8">
        <v>2576</v>
      </c>
      <c r="H4" s="7">
        <v>2631</v>
      </c>
      <c r="J4" s="5">
        <f t="shared" ref="J4:J18" si="0">E4/68200</f>
        <v>1.7507331378299119E-2</v>
      </c>
      <c r="K4" s="8">
        <f t="shared" ref="K4:K18" si="1">F4/68200</f>
        <v>1.6656891495601175E-2</v>
      </c>
      <c r="L4" s="8">
        <f t="shared" ref="L4:L18" si="2">G4/68200</f>
        <v>3.777126099706745E-2</v>
      </c>
      <c r="M4" s="7">
        <f t="shared" ref="M4:M18" si="3">H4/68200</f>
        <v>3.8577712609970671E-2</v>
      </c>
    </row>
    <row r="5" spans="1:13">
      <c r="A5" s="5">
        <v>12</v>
      </c>
      <c r="B5" s="6">
        <v>78</v>
      </c>
      <c r="C5" s="7">
        <v>1600</v>
      </c>
      <c r="E5" s="5">
        <v>910</v>
      </c>
      <c r="F5" s="8">
        <v>940</v>
      </c>
      <c r="G5" s="8">
        <v>2816</v>
      </c>
      <c r="H5" s="7">
        <v>2846</v>
      </c>
      <c r="J5" s="5">
        <f t="shared" si="0"/>
        <v>1.3343108504398828E-2</v>
      </c>
      <c r="K5" s="8">
        <f t="shared" si="1"/>
        <v>1.3782991202346041E-2</v>
      </c>
      <c r="L5" s="8">
        <f t="shared" si="2"/>
        <v>4.1290322580645161E-2</v>
      </c>
      <c r="M5" s="7">
        <f t="shared" si="3"/>
        <v>4.1730205278592378E-2</v>
      </c>
    </row>
    <row r="6" spans="1:13">
      <c r="A6" s="5">
        <v>20</v>
      </c>
      <c r="B6" s="6">
        <v>40</v>
      </c>
      <c r="C6" s="7">
        <v>870</v>
      </c>
      <c r="E6" s="5">
        <v>1070</v>
      </c>
      <c r="F6" s="8">
        <v>1109</v>
      </c>
      <c r="G6" s="8">
        <v>2793</v>
      </c>
      <c r="H6" s="7">
        <v>2820</v>
      </c>
      <c r="J6" s="5">
        <f t="shared" si="0"/>
        <v>1.5689149560117303E-2</v>
      </c>
      <c r="K6" s="8">
        <f t="shared" si="1"/>
        <v>1.6260997067448681E-2</v>
      </c>
      <c r="L6" s="8">
        <f t="shared" si="2"/>
        <v>4.0953079178885632E-2</v>
      </c>
      <c r="M6" s="7">
        <f t="shared" si="3"/>
        <v>4.1348973607038125E-2</v>
      </c>
    </row>
    <row r="7" spans="1:13">
      <c r="A7" s="5">
        <v>28</v>
      </c>
      <c r="B7" s="6">
        <v>24</v>
      </c>
      <c r="C7" s="7">
        <v>420</v>
      </c>
      <c r="E7" s="5">
        <v>1385</v>
      </c>
      <c r="F7" s="8">
        <v>1434</v>
      </c>
      <c r="G7" s="8">
        <v>3140</v>
      </c>
      <c r="H7" s="7">
        <v>3135</v>
      </c>
      <c r="J7" s="5">
        <f t="shared" si="0"/>
        <v>2.0307917888563051E-2</v>
      </c>
      <c r="K7" s="8">
        <f t="shared" si="1"/>
        <v>2.1026392961876833E-2</v>
      </c>
      <c r="L7" s="8">
        <f t="shared" si="2"/>
        <v>4.6041055718475075E-2</v>
      </c>
      <c r="M7" s="7">
        <f t="shared" si="3"/>
        <v>4.596774193548387E-2</v>
      </c>
    </row>
    <row r="8" spans="1:13">
      <c r="A8" s="5">
        <v>36</v>
      </c>
      <c r="B8" s="6">
        <v>12</v>
      </c>
      <c r="C8" s="7">
        <v>240</v>
      </c>
      <c r="E8" s="5">
        <v>1593</v>
      </c>
      <c r="F8" s="8">
        <v>1618</v>
      </c>
      <c r="G8" s="8">
        <v>3557</v>
      </c>
      <c r="H8" s="7">
        <v>3441</v>
      </c>
      <c r="J8" s="5">
        <f t="shared" si="0"/>
        <v>2.3357771260997067E-2</v>
      </c>
      <c r="K8" s="8">
        <f t="shared" si="1"/>
        <v>2.3724340175953079E-2</v>
      </c>
      <c r="L8" s="8">
        <f t="shared" si="2"/>
        <v>5.2155425219941348E-2</v>
      </c>
      <c r="M8" s="7">
        <f t="shared" si="3"/>
        <v>5.0454545454545453E-2</v>
      </c>
    </row>
    <row r="9" spans="1:13">
      <c r="A9" s="5">
        <v>45</v>
      </c>
      <c r="B9" s="6">
        <v>6</v>
      </c>
      <c r="C9" s="7">
        <v>110</v>
      </c>
      <c r="E9" s="5">
        <v>1556</v>
      </c>
      <c r="F9" s="8">
        <v>1504</v>
      </c>
      <c r="G9" s="8">
        <v>4064</v>
      </c>
      <c r="H9" s="7">
        <v>3971</v>
      </c>
      <c r="J9" s="5">
        <f t="shared" si="0"/>
        <v>2.2815249266862171E-2</v>
      </c>
      <c r="K9" s="8">
        <f t="shared" si="1"/>
        <v>2.2052785923753666E-2</v>
      </c>
      <c r="L9" s="8">
        <f t="shared" si="2"/>
        <v>5.958944281524927E-2</v>
      </c>
      <c r="M9" s="7">
        <f t="shared" si="3"/>
        <v>5.8225806451612905E-2</v>
      </c>
    </row>
    <row r="10" spans="1:13">
      <c r="A10" s="5">
        <v>62.5</v>
      </c>
      <c r="B10" s="6">
        <v>7</v>
      </c>
      <c r="C10" s="7">
        <v>140</v>
      </c>
      <c r="E10" s="5">
        <v>614</v>
      </c>
      <c r="F10" s="8">
        <v>635</v>
      </c>
      <c r="G10" s="8">
        <v>4838</v>
      </c>
      <c r="H10" s="7">
        <v>4700</v>
      </c>
      <c r="J10" s="5">
        <f t="shared" si="0"/>
        <v>9.0029325513196479E-3</v>
      </c>
      <c r="K10" s="8">
        <f t="shared" si="1"/>
        <v>9.3108504398826987E-3</v>
      </c>
      <c r="L10" s="8">
        <f t="shared" si="2"/>
        <v>7.093841642228739E-2</v>
      </c>
      <c r="M10" s="7">
        <f t="shared" si="3"/>
        <v>6.89149560117302E-2</v>
      </c>
    </row>
    <row r="11" spans="1:13">
      <c r="A11" s="5">
        <v>87.5</v>
      </c>
      <c r="B11" s="6">
        <v>5</v>
      </c>
      <c r="C11" s="7">
        <v>85</v>
      </c>
      <c r="E11" s="5">
        <v>1</v>
      </c>
      <c r="F11" s="8">
        <v>1</v>
      </c>
      <c r="G11" s="8">
        <v>4153</v>
      </c>
      <c r="H11" s="7">
        <v>3950</v>
      </c>
      <c r="J11" s="5">
        <f t="shared" si="0"/>
        <v>1.4662756598240469E-5</v>
      </c>
      <c r="K11" s="8">
        <f t="shared" si="1"/>
        <v>1.4662756598240469E-5</v>
      </c>
      <c r="L11" s="8">
        <f t="shared" si="2"/>
        <v>6.0894428152492672E-2</v>
      </c>
      <c r="M11" s="7">
        <f t="shared" si="3"/>
        <v>5.7917888563049851E-2</v>
      </c>
    </row>
    <row r="12" spans="1:13">
      <c r="A12" s="5">
        <v>112.5</v>
      </c>
      <c r="B12" s="6">
        <v>4</v>
      </c>
      <c r="C12" s="7">
        <v>48</v>
      </c>
      <c r="E12" s="5"/>
      <c r="F12" s="8"/>
      <c r="G12" s="8">
        <v>1693</v>
      </c>
      <c r="H12" s="7">
        <v>1636</v>
      </c>
      <c r="J12" s="5">
        <f t="shared" si="0"/>
        <v>0</v>
      </c>
      <c r="K12" s="8">
        <f t="shared" si="1"/>
        <v>0</v>
      </c>
      <c r="L12" s="8">
        <f t="shared" si="2"/>
        <v>2.4824046920821113E-2</v>
      </c>
      <c r="M12" s="7">
        <f t="shared" si="3"/>
        <v>2.3988269794721406E-2</v>
      </c>
    </row>
    <row r="13" spans="1:13">
      <c r="A13" s="5">
        <v>137.5</v>
      </c>
      <c r="B13" s="6">
        <v>3</v>
      </c>
      <c r="C13" s="7">
        <v>38</v>
      </c>
      <c r="E13" s="5"/>
      <c r="F13" s="8"/>
      <c r="G13" s="8">
        <v>456</v>
      </c>
      <c r="H13" s="7">
        <v>443</v>
      </c>
      <c r="J13" s="5">
        <f t="shared" si="0"/>
        <v>0</v>
      </c>
      <c r="K13" s="8">
        <f t="shared" si="1"/>
        <v>0</v>
      </c>
      <c r="L13" s="8">
        <f t="shared" si="2"/>
        <v>6.686217008797654E-3</v>
      </c>
      <c r="M13" s="7">
        <f t="shared" si="3"/>
        <v>6.4956011730205277E-3</v>
      </c>
    </row>
    <row r="14" spans="1:13">
      <c r="A14" s="5">
        <v>175</v>
      </c>
      <c r="B14" s="6">
        <v>2</v>
      </c>
      <c r="C14" s="7">
        <v>35</v>
      </c>
      <c r="E14" s="5"/>
      <c r="F14" s="8"/>
      <c r="G14" s="8">
        <v>130</v>
      </c>
      <c r="H14" s="7">
        <v>105</v>
      </c>
      <c r="J14" s="5">
        <f t="shared" si="0"/>
        <v>0</v>
      </c>
      <c r="K14" s="8">
        <f t="shared" si="1"/>
        <v>0</v>
      </c>
      <c r="L14" s="8">
        <f t="shared" si="2"/>
        <v>1.906158357771261E-3</v>
      </c>
      <c r="M14" s="7">
        <f t="shared" si="3"/>
        <v>1.5395894428152494E-3</v>
      </c>
    </row>
    <row r="15" spans="1:13">
      <c r="A15" s="5">
        <v>225</v>
      </c>
      <c r="B15" s="6">
        <v>1</v>
      </c>
      <c r="C15" s="7">
        <v>29</v>
      </c>
      <c r="E15" s="5"/>
      <c r="F15" s="8"/>
      <c r="G15" s="8">
        <v>646</v>
      </c>
      <c r="H15" s="7">
        <v>571</v>
      </c>
      <c r="J15" s="5">
        <f t="shared" si="0"/>
        <v>0</v>
      </c>
      <c r="K15" s="8">
        <f t="shared" si="1"/>
        <v>0</v>
      </c>
      <c r="L15" s="8">
        <f t="shared" si="2"/>
        <v>9.4721407624633429E-3</v>
      </c>
      <c r="M15" s="7">
        <f t="shared" si="3"/>
        <v>8.3724340175953087E-3</v>
      </c>
    </row>
    <row r="16" spans="1:13">
      <c r="A16" s="5">
        <v>375</v>
      </c>
      <c r="B16" s="6">
        <v>3</v>
      </c>
      <c r="C16" s="7">
        <v>34</v>
      </c>
      <c r="E16" s="5"/>
      <c r="F16" s="8"/>
      <c r="G16" s="8">
        <v>67960</v>
      </c>
      <c r="H16" s="7">
        <v>67924</v>
      </c>
      <c r="J16" s="5">
        <f t="shared" si="0"/>
        <v>0</v>
      </c>
      <c r="K16" s="8">
        <f t="shared" si="1"/>
        <v>0</v>
      </c>
      <c r="L16" s="8">
        <f t="shared" si="2"/>
        <v>0.99648093841642227</v>
      </c>
      <c r="M16" s="7">
        <f t="shared" si="3"/>
        <v>0.99595307917888565</v>
      </c>
    </row>
    <row r="17" spans="1:13">
      <c r="A17" s="5">
        <v>750</v>
      </c>
      <c r="B17" s="6">
        <v>1</v>
      </c>
      <c r="C17" s="7">
        <v>12</v>
      </c>
      <c r="E17" s="5"/>
      <c r="F17" s="8"/>
      <c r="G17" s="8">
        <v>68200</v>
      </c>
      <c r="H17" s="7">
        <v>68200</v>
      </c>
      <c r="J17" s="5">
        <f t="shared" si="0"/>
        <v>0</v>
      </c>
      <c r="K17" s="8">
        <f t="shared" si="1"/>
        <v>0</v>
      </c>
      <c r="L17" s="8">
        <f t="shared" si="2"/>
        <v>1</v>
      </c>
      <c r="M17" s="7">
        <f t="shared" si="3"/>
        <v>1</v>
      </c>
    </row>
    <row r="18" spans="1:13" ht="15.75" thickBot="1">
      <c r="A18" s="9">
        <v>1500</v>
      </c>
      <c r="B18" s="10">
        <v>0</v>
      </c>
      <c r="C18" s="11">
        <v>2</v>
      </c>
      <c r="E18" s="9"/>
      <c r="F18" s="10"/>
      <c r="G18" s="10">
        <v>68200</v>
      </c>
      <c r="H18" s="11">
        <v>68200</v>
      </c>
      <c r="J18" s="9">
        <f t="shared" si="0"/>
        <v>0</v>
      </c>
      <c r="K18" s="10">
        <f t="shared" si="1"/>
        <v>0</v>
      </c>
      <c r="L18" s="10">
        <f t="shared" si="2"/>
        <v>1</v>
      </c>
      <c r="M18" s="11">
        <f t="shared" si="3"/>
        <v>1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F1229-95B6-4214-896F-E1F4CBA83868}">
  <sheetPr>
    <tabColor theme="9"/>
  </sheetPr>
  <dimension ref="A1:M18"/>
  <sheetViews>
    <sheetView zoomScale="85" zoomScaleNormal="85" workbookViewId="0">
      <selection activeCell="C19" sqref="C19"/>
    </sheetView>
  </sheetViews>
  <sheetFormatPr defaultRowHeight="15"/>
  <cols>
    <col min="1" max="6" width="9" style="6"/>
    <col min="7" max="7" width="11.25" style="6" customWidth="1"/>
    <col min="8" max="8" width="11" style="6" customWidth="1"/>
    <col min="9" max="11" width="9" style="6"/>
    <col min="12" max="12" width="10.875" style="6" customWidth="1"/>
    <col min="13" max="13" width="11.25" style="6" customWidth="1"/>
    <col min="14" max="16384" width="9" style="6"/>
  </cols>
  <sheetData>
    <row r="1" spans="1:13" s="4" customFormat="1" ht="15.75" thickBot="1">
      <c r="A1" s="15" t="s">
        <v>105</v>
      </c>
      <c r="E1" s="15" t="s">
        <v>106</v>
      </c>
      <c r="G1" s="16"/>
      <c r="H1" s="16"/>
      <c r="I1" s="16"/>
      <c r="J1" s="16" t="s">
        <v>107</v>
      </c>
    </row>
    <row r="2" spans="1:13" ht="60">
      <c r="A2" s="12" t="s">
        <v>0</v>
      </c>
      <c r="B2" s="2" t="s">
        <v>103</v>
      </c>
      <c r="C2" s="3" t="s">
        <v>104</v>
      </c>
      <c r="E2" s="12" t="s">
        <v>41</v>
      </c>
      <c r="F2" s="13" t="s">
        <v>42</v>
      </c>
      <c r="G2" s="13" t="s">
        <v>43</v>
      </c>
      <c r="H2" s="14" t="s">
        <v>44</v>
      </c>
      <c r="J2" s="12" t="s">
        <v>45</v>
      </c>
      <c r="K2" s="13" t="s">
        <v>46</v>
      </c>
      <c r="L2" s="13" t="s">
        <v>47</v>
      </c>
      <c r="M2" s="14" t="s">
        <v>48</v>
      </c>
    </row>
    <row r="3" spans="1:13">
      <c r="A3" s="5">
        <v>3</v>
      </c>
      <c r="B3" s="6">
        <v>13</v>
      </c>
      <c r="C3" s="7">
        <v>290</v>
      </c>
      <c r="E3" s="17">
        <v>866</v>
      </c>
      <c r="F3" s="18">
        <v>765</v>
      </c>
      <c r="G3" s="18">
        <v>1961</v>
      </c>
      <c r="H3" s="19">
        <v>2031</v>
      </c>
      <c r="J3" s="5">
        <f>E3/68200</f>
        <v>1.2697947214076246E-2</v>
      </c>
      <c r="K3" s="8">
        <f>F3/68200</f>
        <v>1.1217008797653959E-2</v>
      </c>
      <c r="L3" s="8">
        <f>G3/68200</f>
        <v>2.8753665689149562E-2</v>
      </c>
      <c r="M3" s="7">
        <f>H3/68200</f>
        <v>2.9780058651026394E-2</v>
      </c>
    </row>
    <row r="4" spans="1:13">
      <c r="A4" s="5">
        <v>6</v>
      </c>
      <c r="B4" s="6">
        <v>52</v>
      </c>
      <c r="C4" s="7">
        <v>970</v>
      </c>
      <c r="E4" s="17">
        <v>824</v>
      </c>
      <c r="F4" s="18">
        <v>738</v>
      </c>
      <c r="G4" s="8">
        <v>1939</v>
      </c>
      <c r="H4" s="7">
        <v>2070</v>
      </c>
      <c r="J4" s="5">
        <f t="shared" ref="J4:J18" si="0">E4/68200</f>
        <v>1.2082111436950147E-2</v>
      </c>
      <c r="K4" s="8">
        <f t="shared" ref="K4:K18" si="1">F4/68200</f>
        <v>1.0821114369501466E-2</v>
      </c>
      <c r="L4" s="8">
        <f t="shared" ref="L4:L18" si="2">G4/68200</f>
        <v>2.843108504398827E-2</v>
      </c>
      <c r="M4" s="7">
        <f t="shared" ref="M4:M18" si="3">H4/68200</f>
        <v>3.0351906158357773E-2</v>
      </c>
    </row>
    <row r="5" spans="1:13">
      <c r="A5" s="5">
        <v>12</v>
      </c>
      <c r="B5" s="6">
        <v>78</v>
      </c>
      <c r="C5" s="7">
        <v>1600</v>
      </c>
      <c r="E5" s="5">
        <v>702</v>
      </c>
      <c r="F5" s="8">
        <v>622</v>
      </c>
      <c r="G5" s="8">
        <v>1986</v>
      </c>
      <c r="H5" s="7">
        <v>2081</v>
      </c>
      <c r="J5" s="5">
        <f t="shared" si="0"/>
        <v>1.029325513196481E-2</v>
      </c>
      <c r="K5" s="8">
        <f t="shared" si="1"/>
        <v>9.1202346041055725E-3</v>
      </c>
      <c r="L5" s="8">
        <f t="shared" si="2"/>
        <v>2.9120234604105573E-2</v>
      </c>
      <c r="M5" s="7">
        <f t="shared" si="3"/>
        <v>3.0513196480938417E-2</v>
      </c>
    </row>
    <row r="6" spans="1:13">
      <c r="A6" s="5">
        <v>20</v>
      </c>
      <c r="B6" s="6">
        <v>40</v>
      </c>
      <c r="C6" s="7">
        <v>870</v>
      </c>
      <c r="E6" s="5">
        <v>744</v>
      </c>
      <c r="F6" s="8">
        <v>713</v>
      </c>
      <c r="G6" s="8">
        <v>2027</v>
      </c>
      <c r="H6" s="7">
        <v>2100</v>
      </c>
      <c r="J6" s="5">
        <f t="shared" si="0"/>
        <v>1.090909090909091E-2</v>
      </c>
      <c r="K6" s="8">
        <f t="shared" si="1"/>
        <v>1.0454545454545454E-2</v>
      </c>
      <c r="L6" s="8">
        <f t="shared" si="2"/>
        <v>2.972140762463343E-2</v>
      </c>
      <c r="M6" s="7">
        <f t="shared" si="3"/>
        <v>3.0791788856304986E-2</v>
      </c>
    </row>
    <row r="7" spans="1:13">
      <c r="A7" s="5">
        <v>28</v>
      </c>
      <c r="B7" s="6">
        <v>24</v>
      </c>
      <c r="C7" s="7">
        <v>420</v>
      </c>
      <c r="E7" s="5">
        <v>1015</v>
      </c>
      <c r="F7" s="8">
        <v>951</v>
      </c>
      <c r="G7" s="8">
        <v>2112</v>
      </c>
      <c r="H7" s="7">
        <v>2189</v>
      </c>
      <c r="J7" s="5">
        <f t="shared" si="0"/>
        <v>1.4882697947214077E-2</v>
      </c>
      <c r="K7" s="8">
        <f t="shared" si="1"/>
        <v>1.3944281524926687E-2</v>
      </c>
      <c r="L7" s="8">
        <f t="shared" si="2"/>
        <v>3.0967741935483871E-2</v>
      </c>
      <c r="M7" s="7">
        <f t="shared" si="3"/>
        <v>3.2096774193548387E-2</v>
      </c>
    </row>
    <row r="8" spans="1:13">
      <c r="A8" s="5">
        <v>36</v>
      </c>
      <c r="B8" s="6">
        <v>12</v>
      </c>
      <c r="C8" s="7">
        <v>240</v>
      </c>
      <c r="E8" s="5">
        <v>1164</v>
      </c>
      <c r="F8" s="8">
        <v>1144</v>
      </c>
      <c r="G8" s="8">
        <v>2297</v>
      </c>
      <c r="H8" s="7">
        <v>2236</v>
      </c>
      <c r="J8" s="5">
        <f t="shared" si="0"/>
        <v>1.7067448680351906E-2</v>
      </c>
      <c r="K8" s="8">
        <f t="shared" si="1"/>
        <v>1.6774193548387096E-2</v>
      </c>
      <c r="L8" s="8">
        <f t="shared" si="2"/>
        <v>3.3680351906158361E-2</v>
      </c>
      <c r="M8" s="7">
        <f t="shared" si="3"/>
        <v>3.2785923753665687E-2</v>
      </c>
    </row>
    <row r="9" spans="1:13">
      <c r="A9" s="5">
        <v>45</v>
      </c>
      <c r="B9" s="6">
        <v>6</v>
      </c>
      <c r="C9" s="7">
        <v>110</v>
      </c>
      <c r="E9" s="5">
        <v>1178</v>
      </c>
      <c r="F9" s="8">
        <v>1134</v>
      </c>
      <c r="G9" s="8">
        <v>2580</v>
      </c>
      <c r="H9" s="7">
        <v>2448</v>
      </c>
      <c r="J9" s="5">
        <f t="shared" si="0"/>
        <v>1.7272727272727273E-2</v>
      </c>
      <c r="K9" s="8">
        <f t="shared" si="1"/>
        <v>1.6627565982404693E-2</v>
      </c>
      <c r="L9" s="8">
        <f t="shared" si="2"/>
        <v>3.7829912023460407E-2</v>
      </c>
      <c r="M9" s="7">
        <f t="shared" si="3"/>
        <v>3.589442815249267E-2</v>
      </c>
    </row>
    <row r="10" spans="1:13">
      <c r="A10" s="5">
        <v>62.5</v>
      </c>
      <c r="B10" s="6">
        <v>7</v>
      </c>
      <c r="C10" s="7">
        <v>140</v>
      </c>
      <c r="E10" s="5">
        <v>520</v>
      </c>
      <c r="F10" s="8">
        <v>523</v>
      </c>
      <c r="G10" s="8">
        <v>2895</v>
      </c>
      <c r="H10" s="7">
        <v>2655</v>
      </c>
      <c r="J10" s="5">
        <f t="shared" si="0"/>
        <v>7.624633431085044E-3</v>
      </c>
      <c r="K10" s="8">
        <f t="shared" si="1"/>
        <v>7.6686217008797653E-3</v>
      </c>
      <c r="L10" s="8">
        <f t="shared" si="2"/>
        <v>4.244868035190616E-2</v>
      </c>
      <c r="M10" s="7">
        <f t="shared" si="3"/>
        <v>3.8929618768328449E-2</v>
      </c>
    </row>
    <row r="11" spans="1:13">
      <c r="A11" s="5">
        <v>87.5</v>
      </c>
      <c r="B11" s="6">
        <v>5</v>
      </c>
      <c r="C11" s="7">
        <v>85</v>
      </c>
      <c r="E11" s="5"/>
      <c r="F11" s="8"/>
      <c r="G11" s="8">
        <v>1602</v>
      </c>
      <c r="H11" s="7">
        <v>1512</v>
      </c>
      <c r="J11" s="5">
        <f t="shared" si="0"/>
        <v>0</v>
      </c>
      <c r="K11" s="8">
        <f t="shared" si="1"/>
        <v>0</v>
      </c>
      <c r="L11" s="8">
        <f t="shared" si="2"/>
        <v>2.3489736070381233E-2</v>
      </c>
      <c r="M11" s="7">
        <f t="shared" si="3"/>
        <v>2.217008797653959E-2</v>
      </c>
    </row>
    <row r="12" spans="1:13">
      <c r="A12" s="5">
        <v>112.5</v>
      </c>
      <c r="B12" s="6">
        <v>4</v>
      </c>
      <c r="C12" s="7">
        <v>48</v>
      </c>
      <c r="E12" s="5"/>
      <c r="F12" s="8"/>
      <c r="G12" s="8">
        <v>301</v>
      </c>
      <c r="H12" s="7">
        <v>319</v>
      </c>
      <c r="J12" s="5">
        <f t="shared" si="0"/>
        <v>0</v>
      </c>
      <c r="K12" s="8">
        <f t="shared" si="1"/>
        <v>0</v>
      </c>
      <c r="L12" s="8">
        <f t="shared" si="2"/>
        <v>4.4134897360703813E-3</v>
      </c>
      <c r="M12" s="7">
        <f t="shared" si="3"/>
        <v>4.67741935483871E-3</v>
      </c>
    </row>
    <row r="13" spans="1:13">
      <c r="A13" s="5">
        <v>137.5</v>
      </c>
      <c r="B13" s="6">
        <v>3</v>
      </c>
      <c r="C13" s="7">
        <v>38</v>
      </c>
      <c r="E13" s="5"/>
      <c r="F13" s="8"/>
      <c r="G13" s="8">
        <v>8</v>
      </c>
      <c r="H13" s="7">
        <v>11</v>
      </c>
      <c r="J13" s="5">
        <f t="shared" si="0"/>
        <v>0</v>
      </c>
      <c r="K13" s="8">
        <f t="shared" si="1"/>
        <v>0</v>
      </c>
      <c r="L13" s="8">
        <f t="shared" si="2"/>
        <v>1.1730205278592375E-4</v>
      </c>
      <c r="M13" s="7">
        <f t="shared" si="3"/>
        <v>1.6129032258064516E-4</v>
      </c>
    </row>
    <row r="14" spans="1:13">
      <c r="A14" s="5">
        <v>175</v>
      </c>
      <c r="B14" s="6">
        <v>2</v>
      </c>
      <c r="C14" s="7">
        <v>35</v>
      </c>
      <c r="E14" s="5"/>
      <c r="F14" s="8"/>
      <c r="G14" s="8"/>
      <c r="H14" s="7"/>
      <c r="J14" s="5">
        <f t="shared" si="0"/>
        <v>0</v>
      </c>
      <c r="K14" s="8">
        <f t="shared" si="1"/>
        <v>0</v>
      </c>
      <c r="L14" s="8">
        <f t="shared" si="2"/>
        <v>0</v>
      </c>
      <c r="M14" s="7">
        <f t="shared" si="3"/>
        <v>0</v>
      </c>
    </row>
    <row r="15" spans="1:13">
      <c r="A15" s="5">
        <v>225</v>
      </c>
      <c r="B15" s="6">
        <v>1</v>
      </c>
      <c r="C15" s="7">
        <v>29</v>
      </c>
      <c r="E15" s="5"/>
      <c r="F15" s="8"/>
      <c r="G15" s="8"/>
      <c r="H15" s="7"/>
      <c r="J15" s="5">
        <f t="shared" si="0"/>
        <v>0</v>
      </c>
      <c r="K15" s="8">
        <f t="shared" si="1"/>
        <v>0</v>
      </c>
      <c r="L15" s="8">
        <f t="shared" si="2"/>
        <v>0</v>
      </c>
      <c r="M15" s="7">
        <f t="shared" si="3"/>
        <v>0</v>
      </c>
    </row>
    <row r="16" spans="1:13">
      <c r="A16" s="5">
        <v>375</v>
      </c>
      <c r="B16" s="6">
        <v>3</v>
      </c>
      <c r="C16" s="7">
        <v>34</v>
      </c>
      <c r="E16" s="5"/>
      <c r="F16" s="8"/>
      <c r="G16" s="8">
        <v>74</v>
      </c>
      <c r="H16" s="7">
        <v>75</v>
      </c>
      <c r="J16" s="5">
        <f t="shared" si="0"/>
        <v>0</v>
      </c>
      <c r="K16" s="8">
        <f t="shared" si="1"/>
        <v>0</v>
      </c>
      <c r="L16" s="8">
        <f t="shared" si="2"/>
        <v>1.0850439882697947E-3</v>
      </c>
      <c r="M16" s="7">
        <f t="shared" si="3"/>
        <v>1.0997067448680353E-3</v>
      </c>
    </row>
    <row r="17" spans="1:13">
      <c r="A17" s="5">
        <v>750</v>
      </c>
      <c r="B17" s="6">
        <v>1</v>
      </c>
      <c r="C17" s="7">
        <v>12</v>
      </c>
      <c r="E17" s="5"/>
      <c r="F17" s="8"/>
      <c r="G17" s="8">
        <v>68199</v>
      </c>
      <c r="H17" s="7">
        <v>68200</v>
      </c>
      <c r="J17" s="5">
        <f t="shared" si="0"/>
        <v>0</v>
      </c>
      <c r="K17" s="8">
        <f t="shared" si="1"/>
        <v>0</v>
      </c>
      <c r="L17" s="8">
        <f t="shared" si="2"/>
        <v>0.99998533724340177</v>
      </c>
      <c r="M17" s="7">
        <f t="shared" si="3"/>
        <v>1</v>
      </c>
    </row>
    <row r="18" spans="1:13" ht="15.75" thickBot="1">
      <c r="A18" s="9">
        <v>1500</v>
      </c>
      <c r="B18" s="10">
        <v>0</v>
      </c>
      <c r="C18" s="11">
        <v>2</v>
      </c>
      <c r="E18" s="9"/>
      <c r="F18" s="10"/>
      <c r="G18" s="10">
        <v>68200</v>
      </c>
      <c r="H18" s="11">
        <v>68200</v>
      </c>
      <c r="J18" s="9">
        <f t="shared" si="0"/>
        <v>0</v>
      </c>
      <c r="K18" s="10">
        <f t="shared" si="1"/>
        <v>0</v>
      </c>
      <c r="L18" s="10">
        <f t="shared" si="2"/>
        <v>1</v>
      </c>
      <c r="M18" s="11">
        <f t="shared" si="3"/>
        <v>1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82BA9-B1DA-43C1-B73B-287306231D3D}">
  <sheetPr>
    <tabColor theme="9"/>
  </sheetPr>
  <dimension ref="A1:M18"/>
  <sheetViews>
    <sheetView zoomScale="85" zoomScaleNormal="85" workbookViewId="0">
      <selection activeCell="D23" sqref="D23"/>
    </sheetView>
  </sheetViews>
  <sheetFormatPr defaultRowHeight="15"/>
  <cols>
    <col min="1" max="6" width="9" style="6"/>
    <col min="7" max="7" width="11.25" style="6" customWidth="1"/>
    <col min="8" max="8" width="11" style="6" customWidth="1"/>
    <col min="9" max="11" width="9" style="6"/>
    <col min="12" max="12" width="10.875" style="6" customWidth="1"/>
    <col min="13" max="13" width="11.25" style="6" customWidth="1"/>
    <col min="14" max="16384" width="9" style="6"/>
  </cols>
  <sheetData>
    <row r="1" spans="1:13" s="4" customFormat="1" ht="15.75" thickBot="1">
      <c r="A1" s="15" t="s">
        <v>105</v>
      </c>
      <c r="E1" s="15" t="s">
        <v>106</v>
      </c>
      <c r="G1" s="16"/>
      <c r="H1" s="16"/>
      <c r="I1" s="16"/>
      <c r="J1" s="16" t="s">
        <v>107</v>
      </c>
    </row>
    <row r="2" spans="1:13" ht="60">
      <c r="A2" s="12" t="s">
        <v>0</v>
      </c>
      <c r="B2" s="2" t="s">
        <v>103</v>
      </c>
      <c r="C2" s="3" t="s">
        <v>104</v>
      </c>
      <c r="E2" s="12" t="s">
        <v>49</v>
      </c>
      <c r="F2" s="13" t="s">
        <v>50</v>
      </c>
      <c r="G2" s="13" t="s">
        <v>51</v>
      </c>
      <c r="H2" s="14" t="s">
        <v>52</v>
      </c>
      <c r="J2" s="12" t="s">
        <v>53</v>
      </c>
      <c r="K2" s="13" t="s">
        <v>54</v>
      </c>
      <c r="L2" s="13" t="s">
        <v>55</v>
      </c>
      <c r="M2" s="14" t="s">
        <v>56</v>
      </c>
    </row>
    <row r="3" spans="1:13">
      <c r="A3" s="5">
        <v>3</v>
      </c>
      <c r="B3" s="6">
        <v>13</v>
      </c>
      <c r="C3" s="7">
        <v>290</v>
      </c>
      <c r="E3" s="17">
        <v>570</v>
      </c>
      <c r="F3" s="18">
        <v>524</v>
      </c>
      <c r="G3" s="18">
        <v>1623</v>
      </c>
      <c r="H3" s="19">
        <v>1752</v>
      </c>
      <c r="J3" s="5">
        <f>E3/68200</f>
        <v>8.3577712609970677E-3</v>
      </c>
      <c r="K3" s="8">
        <f>F3/68200</f>
        <v>7.6832844574780063E-3</v>
      </c>
      <c r="L3" s="8">
        <f>G3/68200</f>
        <v>2.379765395894428E-2</v>
      </c>
      <c r="M3" s="7">
        <f>H3/68200</f>
        <v>2.5689149560117301E-2</v>
      </c>
    </row>
    <row r="4" spans="1:13">
      <c r="A4" s="5">
        <v>6</v>
      </c>
      <c r="B4" s="6">
        <v>52</v>
      </c>
      <c r="C4" s="7">
        <v>970</v>
      </c>
      <c r="E4" s="17">
        <v>584</v>
      </c>
      <c r="F4" s="18">
        <v>466</v>
      </c>
      <c r="G4" s="8">
        <v>1620</v>
      </c>
      <c r="H4" s="7">
        <v>1754</v>
      </c>
      <c r="J4" s="5">
        <f t="shared" ref="J4:J18" si="0">E4/68200</f>
        <v>8.5630498533724349E-3</v>
      </c>
      <c r="K4" s="8">
        <f t="shared" ref="K4:K18" si="1">F4/68200</f>
        <v>6.8328445747800589E-3</v>
      </c>
      <c r="L4" s="8">
        <f t="shared" ref="L4:L18" si="2">G4/68200</f>
        <v>2.3753665689149561E-2</v>
      </c>
      <c r="M4" s="7">
        <f t="shared" ref="M4:M18" si="3">H4/68200</f>
        <v>2.5718475073313783E-2</v>
      </c>
    </row>
    <row r="5" spans="1:13">
      <c r="A5" s="5">
        <v>12</v>
      </c>
      <c r="B5" s="6">
        <v>78</v>
      </c>
      <c r="C5" s="7">
        <v>1600</v>
      </c>
      <c r="E5" s="5">
        <v>483</v>
      </c>
      <c r="F5" s="8">
        <v>444</v>
      </c>
      <c r="G5" s="8">
        <v>1596</v>
      </c>
      <c r="H5" s="7">
        <v>1651</v>
      </c>
      <c r="J5" s="5">
        <f t="shared" si="0"/>
        <v>7.0821114369501465E-3</v>
      </c>
      <c r="K5" s="8">
        <f t="shared" si="1"/>
        <v>6.5102639296187688E-3</v>
      </c>
      <c r="L5" s="8">
        <f t="shared" si="2"/>
        <v>2.340175953079179E-2</v>
      </c>
      <c r="M5" s="7">
        <f t="shared" si="3"/>
        <v>2.4208211143695015E-2</v>
      </c>
    </row>
    <row r="6" spans="1:13">
      <c r="A6" s="5">
        <v>20</v>
      </c>
      <c r="B6" s="6">
        <v>40</v>
      </c>
      <c r="C6" s="7">
        <v>870</v>
      </c>
      <c r="E6" s="5">
        <v>581</v>
      </c>
      <c r="F6" s="8">
        <v>614</v>
      </c>
      <c r="G6" s="8">
        <v>1600</v>
      </c>
      <c r="H6" s="7">
        <v>1728</v>
      </c>
      <c r="J6" s="5">
        <f t="shared" si="0"/>
        <v>8.5190615835777118E-3</v>
      </c>
      <c r="K6" s="8">
        <f t="shared" si="1"/>
        <v>9.0029325513196479E-3</v>
      </c>
      <c r="L6" s="8">
        <f t="shared" si="2"/>
        <v>2.3460410557184751E-2</v>
      </c>
      <c r="M6" s="7">
        <f t="shared" si="3"/>
        <v>2.5337243401759531E-2</v>
      </c>
    </row>
    <row r="7" spans="1:13">
      <c r="A7" s="5">
        <v>28</v>
      </c>
      <c r="B7" s="6">
        <v>24</v>
      </c>
      <c r="C7" s="7">
        <v>420</v>
      </c>
      <c r="E7" s="5">
        <v>784</v>
      </c>
      <c r="F7" s="8">
        <v>747</v>
      </c>
      <c r="G7" s="8">
        <v>1714</v>
      </c>
      <c r="H7" s="7">
        <v>1802</v>
      </c>
      <c r="J7" s="5">
        <f t="shared" si="0"/>
        <v>1.1495601173020528E-2</v>
      </c>
      <c r="K7" s="8">
        <f t="shared" si="1"/>
        <v>1.0953079178885631E-2</v>
      </c>
      <c r="L7" s="8">
        <f t="shared" si="2"/>
        <v>2.5131964809384164E-2</v>
      </c>
      <c r="M7" s="7">
        <f t="shared" si="3"/>
        <v>2.6422287390029324E-2</v>
      </c>
    </row>
    <row r="8" spans="1:13">
      <c r="A8" s="5">
        <v>36</v>
      </c>
      <c r="B8" s="6">
        <v>12</v>
      </c>
      <c r="C8" s="7">
        <v>240</v>
      </c>
      <c r="E8" s="5">
        <v>995</v>
      </c>
      <c r="F8" s="8">
        <v>980</v>
      </c>
      <c r="G8" s="8">
        <v>1648</v>
      </c>
      <c r="H8" s="7">
        <v>1826</v>
      </c>
      <c r="J8" s="5">
        <f t="shared" si="0"/>
        <v>1.4589442815249267E-2</v>
      </c>
      <c r="K8" s="8">
        <f t="shared" si="1"/>
        <v>1.436950146627566E-2</v>
      </c>
      <c r="L8" s="8">
        <f t="shared" si="2"/>
        <v>2.4164222873900295E-2</v>
      </c>
      <c r="M8" s="7">
        <f t="shared" si="3"/>
        <v>2.6774193548387098E-2</v>
      </c>
    </row>
    <row r="9" spans="1:13">
      <c r="A9" s="5">
        <v>45</v>
      </c>
      <c r="B9" s="6">
        <v>6</v>
      </c>
      <c r="C9" s="7">
        <v>110</v>
      </c>
      <c r="E9" s="5">
        <v>1004</v>
      </c>
      <c r="F9" s="8">
        <v>952</v>
      </c>
      <c r="G9" s="8">
        <v>1853</v>
      </c>
      <c r="H9" s="7">
        <v>2154</v>
      </c>
      <c r="J9" s="5">
        <f t="shared" si="0"/>
        <v>1.4721407624633431E-2</v>
      </c>
      <c r="K9" s="8">
        <f t="shared" si="1"/>
        <v>1.3958944281524928E-2</v>
      </c>
      <c r="L9" s="8">
        <f t="shared" si="2"/>
        <v>2.7170087976539588E-2</v>
      </c>
      <c r="M9" s="7">
        <f t="shared" si="3"/>
        <v>3.1583577712609973E-2</v>
      </c>
    </row>
    <row r="10" spans="1:13">
      <c r="A10" s="5">
        <v>62.5</v>
      </c>
      <c r="B10" s="6">
        <v>7</v>
      </c>
      <c r="C10" s="7">
        <v>140</v>
      </c>
      <c r="E10" s="5">
        <v>508</v>
      </c>
      <c r="F10" s="8">
        <v>509</v>
      </c>
      <c r="G10" s="8">
        <v>2043</v>
      </c>
      <c r="H10" s="7">
        <v>2127</v>
      </c>
      <c r="J10" s="5">
        <f t="shared" si="0"/>
        <v>7.4486803519061588E-3</v>
      </c>
      <c r="K10" s="8">
        <f t="shared" si="1"/>
        <v>7.4633431085043989E-3</v>
      </c>
      <c r="L10" s="8">
        <f t="shared" si="2"/>
        <v>2.9956011730205279E-2</v>
      </c>
      <c r="M10" s="7">
        <f t="shared" si="3"/>
        <v>3.1187683284457479E-2</v>
      </c>
    </row>
    <row r="11" spans="1:13">
      <c r="A11" s="5">
        <v>87.5</v>
      </c>
      <c r="B11" s="6">
        <v>5</v>
      </c>
      <c r="C11" s="7">
        <v>85</v>
      </c>
      <c r="E11" s="5"/>
      <c r="F11" s="8"/>
      <c r="G11" s="8">
        <v>878</v>
      </c>
      <c r="H11" s="7">
        <v>926</v>
      </c>
      <c r="J11" s="5">
        <f t="shared" si="0"/>
        <v>0</v>
      </c>
      <c r="K11" s="8">
        <f t="shared" si="1"/>
        <v>0</v>
      </c>
      <c r="L11" s="8">
        <f t="shared" si="2"/>
        <v>1.2873900293255133E-2</v>
      </c>
      <c r="M11" s="7">
        <f t="shared" si="3"/>
        <v>1.3577712609970675E-2</v>
      </c>
    </row>
    <row r="12" spans="1:13">
      <c r="A12" s="5">
        <v>112.5</v>
      </c>
      <c r="B12" s="6">
        <v>4</v>
      </c>
      <c r="C12" s="7">
        <v>48</v>
      </c>
      <c r="E12" s="5"/>
      <c r="F12" s="8"/>
      <c r="G12" s="8">
        <v>103</v>
      </c>
      <c r="H12" s="7">
        <v>115</v>
      </c>
      <c r="J12" s="5">
        <f t="shared" si="0"/>
        <v>0</v>
      </c>
      <c r="K12" s="8">
        <f t="shared" si="1"/>
        <v>0</v>
      </c>
      <c r="L12" s="8">
        <f t="shared" si="2"/>
        <v>1.5102639296187684E-3</v>
      </c>
      <c r="M12" s="7">
        <f t="shared" si="3"/>
        <v>1.6862170087976541E-3</v>
      </c>
    </row>
    <row r="13" spans="1:13">
      <c r="A13" s="5">
        <v>137.5</v>
      </c>
      <c r="B13" s="6">
        <v>3</v>
      </c>
      <c r="C13" s="7">
        <v>38</v>
      </c>
      <c r="E13" s="5"/>
      <c r="F13" s="8"/>
      <c r="G13" s="8"/>
      <c r="H13" s="7">
        <v>3</v>
      </c>
      <c r="J13" s="5">
        <f t="shared" si="0"/>
        <v>0</v>
      </c>
      <c r="K13" s="8">
        <f t="shared" si="1"/>
        <v>0</v>
      </c>
      <c r="L13" s="8">
        <f t="shared" si="2"/>
        <v>0</v>
      </c>
      <c r="M13" s="7">
        <f t="shared" si="3"/>
        <v>4.3988269794721408E-5</v>
      </c>
    </row>
    <row r="14" spans="1:13">
      <c r="A14" s="5">
        <v>175</v>
      </c>
      <c r="B14" s="6">
        <v>2</v>
      </c>
      <c r="C14" s="7">
        <v>35</v>
      </c>
      <c r="E14" s="5"/>
      <c r="F14" s="8"/>
      <c r="G14" s="8"/>
      <c r="H14" s="7"/>
      <c r="J14" s="5">
        <f t="shared" si="0"/>
        <v>0</v>
      </c>
      <c r="K14" s="8">
        <f t="shared" si="1"/>
        <v>0</v>
      </c>
      <c r="L14" s="8">
        <f t="shared" si="2"/>
        <v>0</v>
      </c>
      <c r="M14" s="7">
        <f t="shared" si="3"/>
        <v>0</v>
      </c>
    </row>
    <row r="15" spans="1:13">
      <c r="A15" s="5">
        <v>225</v>
      </c>
      <c r="B15" s="6">
        <v>1</v>
      </c>
      <c r="C15" s="7">
        <v>29</v>
      </c>
      <c r="E15" s="5"/>
      <c r="F15" s="8"/>
      <c r="G15" s="8"/>
      <c r="H15" s="7"/>
      <c r="J15" s="5">
        <f t="shared" si="0"/>
        <v>0</v>
      </c>
      <c r="K15" s="8">
        <f t="shared" si="1"/>
        <v>0</v>
      </c>
      <c r="L15" s="8">
        <f t="shared" si="2"/>
        <v>0</v>
      </c>
      <c r="M15" s="7">
        <f t="shared" si="3"/>
        <v>0</v>
      </c>
    </row>
    <row r="16" spans="1:13">
      <c r="A16" s="5">
        <v>375</v>
      </c>
      <c r="B16" s="6">
        <v>3</v>
      </c>
      <c r="C16" s="7">
        <v>34</v>
      </c>
      <c r="E16" s="5"/>
      <c r="F16" s="8"/>
      <c r="G16" s="8"/>
      <c r="H16" s="7"/>
      <c r="J16" s="5">
        <f t="shared" si="0"/>
        <v>0</v>
      </c>
      <c r="K16" s="8">
        <f t="shared" si="1"/>
        <v>0</v>
      </c>
      <c r="L16" s="8">
        <f t="shared" si="2"/>
        <v>0</v>
      </c>
      <c r="M16" s="7">
        <f t="shared" si="3"/>
        <v>0</v>
      </c>
    </row>
    <row r="17" spans="1:13">
      <c r="A17" s="5">
        <v>750</v>
      </c>
      <c r="B17" s="6">
        <v>1</v>
      </c>
      <c r="C17" s="7">
        <v>12</v>
      </c>
      <c r="E17" s="5"/>
      <c r="F17" s="8"/>
      <c r="G17" s="8">
        <v>7050</v>
      </c>
      <c r="H17" s="7">
        <v>8651</v>
      </c>
      <c r="J17" s="5">
        <f t="shared" si="0"/>
        <v>0</v>
      </c>
      <c r="K17" s="8">
        <f t="shared" si="1"/>
        <v>0</v>
      </c>
      <c r="L17" s="8">
        <f t="shared" si="2"/>
        <v>0.10337243401759531</v>
      </c>
      <c r="M17" s="7">
        <f t="shared" si="3"/>
        <v>0.12684750733137831</v>
      </c>
    </row>
    <row r="18" spans="1:13" ht="15.75" thickBot="1">
      <c r="A18" s="9">
        <v>1500</v>
      </c>
      <c r="B18" s="10">
        <v>0</v>
      </c>
      <c r="C18" s="11">
        <v>2</v>
      </c>
      <c r="E18" s="9"/>
      <c r="F18" s="10"/>
      <c r="G18" s="10">
        <v>66034</v>
      </c>
      <c r="H18" s="11">
        <v>66406</v>
      </c>
      <c r="J18" s="9">
        <f t="shared" si="0"/>
        <v>0</v>
      </c>
      <c r="K18" s="10">
        <f t="shared" si="1"/>
        <v>0</v>
      </c>
      <c r="L18" s="10">
        <f t="shared" si="2"/>
        <v>0.96824046920821116</v>
      </c>
      <c r="M18" s="11">
        <f t="shared" si="3"/>
        <v>0.97369501466275665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5FE80-FFF2-494F-BF70-FCA2EB75B7AC}">
  <sheetPr>
    <tabColor theme="9"/>
  </sheetPr>
  <dimension ref="A1:M18"/>
  <sheetViews>
    <sheetView zoomScale="85" zoomScaleNormal="85" workbookViewId="0">
      <selection activeCell="C25" sqref="C25"/>
    </sheetView>
  </sheetViews>
  <sheetFormatPr defaultRowHeight="15"/>
  <cols>
    <col min="1" max="6" width="9" style="6"/>
    <col min="7" max="7" width="11.25" style="6" customWidth="1"/>
    <col min="8" max="8" width="11" style="6" customWidth="1"/>
    <col min="9" max="11" width="9" style="6"/>
    <col min="12" max="12" width="10.875" style="6" customWidth="1"/>
    <col min="13" max="13" width="11.25" style="6" customWidth="1"/>
    <col min="14" max="16384" width="9" style="6"/>
  </cols>
  <sheetData>
    <row r="1" spans="1:13" s="4" customFormat="1" ht="15.75" thickBot="1">
      <c r="A1" s="15" t="s">
        <v>105</v>
      </c>
      <c r="E1" s="15" t="s">
        <v>106</v>
      </c>
      <c r="G1" s="16"/>
      <c r="H1" s="16"/>
      <c r="I1" s="16"/>
      <c r="J1" s="16" t="s">
        <v>107</v>
      </c>
    </row>
    <row r="2" spans="1:13" ht="60">
      <c r="A2" s="12" t="s">
        <v>0</v>
      </c>
      <c r="B2" s="2" t="s">
        <v>103</v>
      </c>
      <c r="C2" s="3" t="s">
        <v>104</v>
      </c>
      <c r="E2" s="12" t="s">
        <v>57</v>
      </c>
      <c r="F2" s="13" t="s">
        <v>58</v>
      </c>
      <c r="G2" s="13" t="s">
        <v>59</v>
      </c>
      <c r="H2" s="14" t="s">
        <v>60</v>
      </c>
      <c r="J2" s="12" t="s">
        <v>61</v>
      </c>
      <c r="K2" s="13" t="s">
        <v>62</v>
      </c>
      <c r="L2" s="13" t="s">
        <v>63</v>
      </c>
      <c r="M2" s="14" t="s">
        <v>64</v>
      </c>
    </row>
    <row r="3" spans="1:13">
      <c r="A3" s="5">
        <v>3</v>
      </c>
      <c r="B3" s="6">
        <v>13</v>
      </c>
      <c r="C3" s="7">
        <v>290</v>
      </c>
      <c r="E3" s="17">
        <v>371</v>
      </c>
      <c r="F3" s="18">
        <v>329</v>
      </c>
      <c r="G3" s="18">
        <v>1025</v>
      </c>
      <c r="H3" s="19">
        <v>1035</v>
      </c>
      <c r="J3" s="5">
        <f>E3/68200</f>
        <v>5.439882697947214E-3</v>
      </c>
      <c r="K3" s="8">
        <f>F3/68200</f>
        <v>4.824046920821114E-3</v>
      </c>
      <c r="L3" s="8">
        <f>G3/68200</f>
        <v>1.5029325513196481E-2</v>
      </c>
      <c r="M3" s="7">
        <f>H3/68200</f>
        <v>1.5175953079178886E-2</v>
      </c>
    </row>
    <row r="4" spans="1:13">
      <c r="A4" s="5">
        <v>6</v>
      </c>
      <c r="B4" s="6">
        <v>52</v>
      </c>
      <c r="C4" s="7">
        <v>970</v>
      </c>
      <c r="E4" s="17">
        <v>377</v>
      </c>
      <c r="F4" s="18">
        <v>274</v>
      </c>
      <c r="G4" s="8">
        <v>1037</v>
      </c>
      <c r="H4" s="7">
        <v>999</v>
      </c>
      <c r="J4" s="5">
        <f t="shared" ref="J4:J18" si="0">E4/68200</f>
        <v>5.5278592375366566E-3</v>
      </c>
      <c r="K4" s="8">
        <f t="shared" ref="K4:K18" si="1">F4/68200</f>
        <v>4.0175953079178888E-3</v>
      </c>
      <c r="L4" s="8">
        <f t="shared" ref="L4:L18" si="2">G4/68200</f>
        <v>1.5205278592375367E-2</v>
      </c>
      <c r="M4" s="7">
        <f t="shared" ref="M4:M18" si="3">H4/68200</f>
        <v>1.4648093841642229E-2</v>
      </c>
    </row>
    <row r="5" spans="1:13">
      <c r="A5" s="5">
        <v>12</v>
      </c>
      <c r="B5" s="6">
        <v>78</v>
      </c>
      <c r="C5" s="7">
        <v>1600</v>
      </c>
      <c r="E5" s="5">
        <v>349</v>
      </c>
      <c r="F5" s="8">
        <v>279</v>
      </c>
      <c r="G5" s="8">
        <v>951</v>
      </c>
      <c r="H5" s="7">
        <v>943</v>
      </c>
      <c r="J5" s="5">
        <f t="shared" si="0"/>
        <v>5.1173020527859239E-3</v>
      </c>
      <c r="K5" s="8">
        <f t="shared" si="1"/>
        <v>4.0909090909090912E-3</v>
      </c>
      <c r="L5" s="8">
        <f t="shared" si="2"/>
        <v>1.3944281524926687E-2</v>
      </c>
      <c r="M5" s="7">
        <f t="shared" si="3"/>
        <v>1.3826979472140762E-2</v>
      </c>
    </row>
    <row r="6" spans="1:13">
      <c r="A6" s="5">
        <v>20</v>
      </c>
      <c r="B6" s="6">
        <v>40</v>
      </c>
      <c r="C6" s="7">
        <v>870</v>
      </c>
      <c r="E6" s="5">
        <v>474</v>
      </c>
      <c r="F6" s="8">
        <v>379</v>
      </c>
      <c r="G6" s="8">
        <v>970</v>
      </c>
      <c r="H6" s="7">
        <v>926</v>
      </c>
      <c r="J6" s="5">
        <f t="shared" si="0"/>
        <v>6.9501466275659826E-3</v>
      </c>
      <c r="K6" s="8">
        <f t="shared" si="1"/>
        <v>5.5571847507331377E-3</v>
      </c>
      <c r="L6" s="8">
        <f t="shared" si="2"/>
        <v>1.4222873900293255E-2</v>
      </c>
      <c r="M6" s="7">
        <f t="shared" si="3"/>
        <v>1.3577712609970675E-2</v>
      </c>
    </row>
    <row r="7" spans="1:13">
      <c r="A7" s="5">
        <v>28</v>
      </c>
      <c r="B7" s="6">
        <v>24</v>
      </c>
      <c r="C7" s="7">
        <v>420</v>
      </c>
      <c r="E7" s="5">
        <v>635</v>
      </c>
      <c r="F7" s="8">
        <v>607</v>
      </c>
      <c r="G7" s="8">
        <v>1087</v>
      </c>
      <c r="H7" s="7">
        <v>1074</v>
      </c>
      <c r="J7" s="5">
        <f t="shared" si="0"/>
        <v>9.3108504398826987E-3</v>
      </c>
      <c r="K7" s="8">
        <f t="shared" si="1"/>
        <v>8.9002932551319643E-3</v>
      </c>
      <c r="L7" s="8">
        <f t="shared" si="2"/>
        <v>1.5938416422287389E-2</v>
      </c>
      <c r="M7" s="7">
        <f t="shared" si="3"/>
        <v>1.5747800586510263E-2</v>
      </c>
    </row>
    <row r="8" spans="1:13">
      <c r="A8" s="5">
        <v>36</v>
      </c>
      <c r="B8" s="6">
        <v>12</v>
      </c>
      <c r="C8" s="7">
        <v>240</v>
      </c>
      <c r="E8" s="5">
        <v>791</v>
      </c>
      <c r="F8" s="8">
        <v>754</v>
      </c>
      <c r="G8" s="8">
        <v>1107</v>
      </c>
      <c r="H8" s="7">
        <v>1102</v>
      </c>
      <c r="J8" s="5">
        <f t="shared" si="0"/>
        <v>1.1598240469208211E-2</v>
      </c>
      <c r="K8" s="8">
        <f t="shared" si="1"/>
        <v>1.1055718475073313E-2</v>
      </c>
      <c r="L8" s="8">
        <f t="shared" si="2"/>
        <v>1.6231671554252199E-2</v>
      </c>
      <c r="M8" s="7">
        <f t="shared" si="3"/>
        <v>1.6158357771260998E-2</v>
      </c>
    </row>
    <row r="9" spans="1:13">
      <c r="A9" s="5">
        <v>45</v>
      </c>
      <c r="B9" s="6">
        <v>6</v>
      </c>
      <c r="C9" s="7">
        <v>110</v>
      </c>
      <c r="E9" s="5">
        <v>808</v>
      </c>
      <c r="F9" s="8">
        <v>823</v>
      </c>
      <c r="G9" s="8">
        <v>1163</v>
      </c>
      <c r="H9" s="7">
        <v>1146</v>
      </c>
      <c r="J9" s="5">
        <f t="shared" si="0"/>
        <v>1.18475073313783E-2</v>
      </c>
      <c r="K9" s="8">
        <f t="shared" si="1"/>
        <v>1.2067448680351906E-2</v>
      </c>
      <c r="L9" s="8">
        <f t="shared" si="2"/>
        <v>1.7052785923753665E-2</v>
      </c>
      <c r="M9" s="7">
        <f t="shared" si="3"/>
        <v>1.6803519061583578E-2</v>
      </c>
    </row>
    <row r="10" spans="1:13">
      <c r="A10" s="5">
        <v>62.5</v>
      </c>
      <c r="B10" s="6">
        <v>7</v>
      </c>
      <c r="C10" s="7">
        <v>140</v>
      </c>
      <c r="E10" s="5">
        <v>519</v>
      </c>
      <c r="F10" s="8">
        <v>469</v>
      </c>
      <c r="G10" s="8">
        <v>1151</v>
      </c>
      <c r="H10" s="7">
        <v>1111</v>
      </c>
      <c r="J10" s="5">
        <f t="shared" si="0"/>
        <v>7.6099706744868038E-3</v>
      </c>
      <c r="K10" s="8">
        <f t="shared" si="1"/>
        <v>6.8768328445747802E-3</v>
      </c>
      <c r="L10" s="8">
        <f t="shared" si="2"/>
        <v>1.687683284457478E-2</v>
      </c>
      <c r="M10" s="7">
        <f t="shared" si="3"/>
        <v>1.629032258064516E-2</v>
      </c>
    </row>
    <row r="11" spans="1:13">
      <c r="A11" s="5">
        <v>87.5</v>
      </c>
      <c r="B11" s="6">
        <v>5</v>
      </c>
      <c r="C11" s="7">
        <v>85</v>
      </c>
      <c r="E11" s="5"/>
      <c r="F11" s="8"/>
      <c r="G11" s="8">
        <v>337</v>
      </c>
      <c r="H11" s="7">
        <v>317</v>
      </c>
      <c r="J11" s="5">
        <f t="shared" si="0"/>
        <v>0</v>
      </c>
      <c r="K11" s="8">
        <f t="shared" si="1"/>
        <v>0</v>
      </c>
      <c r="L11" s="8">
        <f t="shared" si="2"/>
        <v>4.9413489736070378E-3</v>
      </c>
      <c r="M11" s="7">
        <f t="shared" si="3"/>
        <v>4.6480938416422288E-3</v>
      </c>
    </row>
    <row r="12" spans="1:13">
      <c r="A12" s="5">
        <v>112.5</v>
      </c>
      <c r="B12" s="6">
        <v>4</v>
      </c>
      <c r="C12" s="7">
        <v>48</v>
      </c>
      <c r="E12" s="5"/>
      <c r="F12" s="8"/>
      <c r="G12" s="8">
        <v>20</v>
      </c>
      <c r="H12" s="7">
        <v>16</v>
      </c>
      <c r="J12" s="5">
        <f t="shared" si="0"/>
        <v>0</v>
      </c>
      <c r="K12" s="8">
        <f t="shared" si="1"/>
        <v>0</v>
      </c>
      <c r="L12" s="8">
        <f t="shared" si="2"/>
        <v>2.9325513196480938E-4</v>
      </c>
      <c r="M12" s="7">
        <f t="shared" si="3"/>
        <v>2.3460410557184751E-4</v>
      </c>
    </row>
    <row r="13" spans="1:13">
      <c r="A13" s="5">
        <v>137.5</v>
      </c>
      <c r="B13" s="6">
        <v>3</v>
      </c>
      <c r="C13" s="7">
        <v>38</v>
      </c>
      <c r="E13" s="5"/>
      <c r="F13" s="8"/>
      <c r="G13" s="8"/>
      <c r="H13" s="7"/>
      <c r="J13" s="5">
        <f t="shared" si="0"/>
        <v>0</v>
      </c>
      <c r="K13" s="8">
        <f t="shared" si="1"/>
        <v>0</v>
      </c>
      <c r="L13" s="8">
        <f t="shared" si="2"/>
        <v>0</v>
      </c>
      <c r="M13" s="7">
        <f t="shared" si="3"/>
        <v>0</v>
      </c>
    </row>
    <row r="14" spans="1:13">
      <c r="A14" s="5">
        <v>175</v>
      </c>
      <c r="B14" s="6">
        <v>2</v>
      </c>
      <c r="C14" s="7">
        <v>35</v>
      </c>
      <c r="E14" s="5"/>
      <c r="F14" s="8"/>
      <c r="G14" s="8"/>
      <c r="H14" s="7"/>
      <c r="J14" s="5">
        <f t="shared" si="0"/>
        <v>0</v>
      </c>
      <c r="K14" s="8">
        <f t="shared" si="1"/>
        <v>0</v>
      </c>
      <c r="L14" s="8">
        <f t="shared" si="2"/>
        <v>0</v>
      </c>
      <c r="M14" s="7">
        <f t="shared" si="3"/>
        <v>0</v>
      </c>
    </row>
    <row r="15" spans="1:13">
      <c r="A15" s="5">
        <v>225</v>
      </c>
      <c r="B15" s="6">
        <v>1</v>
      </c>
      <c r="C15" s="7">
        <v>29</v>
      </c>
      <c r="E15" s="5"/>
      <c r="F15" s="8"/>
      <c r="G15" s="8"/>
      <c r="H15" s="7"/>
      <c r="J15" s="5">
        <f t="shared" si="0"/>
        <v>0</v>
      </c>
      <c r="K15" s="8">
        <f t="shared" si="1"/>
        <v>0</v>
      </c>
      <c r="L15" s="8">
        <f t="shared" si="2"/>
        <v>0</v>
      </c>
      <c r="M15" s="7">
        <f t="shared" si="3"/>
        <v>0</v>
      </c>
    </row>
    <row r="16" spans="1:13">
      <c r="A16" s="5">
        <v>375</v>
      </c>
      <c r="B16" s="6">
        <v>3</v>
      </c>
      <c r="C16" s="7">
        <v>34</v>
      </c>
      <c r="E16" s="5"/>
      <c r="F16" s="8"/>
      <c r="G16" s="8"/>
      <c r="H16" s="7"/>
      <c r="J16" s="5">
        <f t="shared" si="0"/>
        <v>0</v>
      </c>
      <c r="K16" s="8">
        <f t="shared" si="1"/>
        <v>0</v>
      </c>
      <c r="L16" s="8">
        <f t="shared" si="2"/>
        <v>0</v>
      </c>
      <c r="M16" s="7">
        <f t="shared" si="3"/>
        <v>0</v>
      </c>
    </row>
    <row r="17" spans="1:13">
      <c r="A17" s="5">
        <v>750</v>
      </c>
      <c r="B17" s="6">
        <v>1</v>
      </c>
      <c r="C17" s="7">
        <v>12</v>
      </c>
      <c r="E17" s="5"/>
      <c r="F17" s="8"/>
      <c r="G17" s="8"/>
      <c r="H17" s="7"/>
      <c r="J17" s="5">
        <f t="shared" si="0"/>
        <v>0</v>
      </c>
      <c r="K17" s="8">
        <f t="shared" si="1"/>
        <v>0</v>
      </c>
      <c r="L17" s="8">
        <f t="shared" si="2"/>
        <v>0</v>
      </c>
      <c r="M17" s="7">
        <f t="shared" si="3"/>
        <v>0</v>
      </c>
    </row>
    <row r="18" spans="1:13" ht="15.75" thickBot="1">
      <c r="A18" s="9">
        <v>1500</v>
      </c>
      <c r="B18" s="10">
        <v>0</v>
      </c>
      <c r="C18" s="11">
        <v>2</v>
      </c>
      <c r="E18" s="9"/>
      <c r="F18" s="10"/>
      <c r="G18" s="10"/>
      <c r="H18" s="11"/>
      <c r="J18" s="9">
        <f t="shared" si="0"/>
        <v>0</v>
      </c>
      <c r="K18" s="10">
        <f t="shared" si="1"/>
        <v>0</v>
      </c>
      <c r="L18" s="10">
        <f t="shared" si="2"/>
        <v>0</v>
      </c>
      <c r="M18" s="11">
        <f t="shared" si="3"/>
        <v>0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AA70C-7139-4815-81F5-0BE2B5A70E8B}">
  <sheetPr>
    <tabColor theme="9"/>
  </sheetPr>
  <dimension ref="A1:M18"/>
  <sheetViews>
    <sheetView zoomScale="85" zoomScaleNormal="85" workbookViewId="0">
      <selection activeCell="D23" sqref="D23"/>
    </sheetView>
  </sheetViews>
  <sheetFormatPr defaultRowHeight="15"/>
  <cols>
    <col min="1" max="6" width="9" style="6"/>
    <col min="7" max="7" width="11.25" style="6" customWidth="1"/>
    <col min="8" max="8" width="11" style="6" customWidth="1"/>
    <col min="9" max="11" width="9" style="6"/>
    <col min="12" max="12" width="10.875" style="6" customWidth="1"/>
    <col min="13" max="13" width="11.25" style="6" customWidth="1"/>
    <col min="14" max="16384" width="9" style="6"/>
  </cols>
  <sheetData>
    <row r="1" spans="1:13" s="4" customFormat="1" ht="15.75" thickBot="1">
      <c r="A1" s="15" t="s">
        <v>105</v>
      </c>
      <c r="E1" s="15" t="s">
        <v>106</v>
      </c>
      <c r="G1" s="16"/>
      <c r="H1" s="16"/>
      <c r="I1" s="16"/>
      <c r="J1" s="16" t="s">
        <v>107</v>
      </c>
    </row>
    <row r="2" spans="1:13" ht="60">
      <c r="A2" s="12" t="s">
        <v>0</v>
      </c>
      <c r="B2" s="2" t="s">
        <v>103</v>
      </c>
      <c r="C2" s="3" t="s">
        <v>104</v>
      </c>
      <c r="E2" s="12" t="s">
        <v>65</v>
      </c>
      <c r="F2" s="13" t="s">
        <v>66</v>
      </c>
      <c r="G2" s="13" t="s">
        <v>67</v>
      </c>
      <c r="H2" s="14" t="s">
        <v>68</v>
      </c>
      <c r="J2" s="12" t="s">
        <v>69</v>
      </c>
      <c r="K2" s="13" t="s">
        <v>70</v>
      </c>
      <c r="L2" s="13" t="s">
        <v>71</v>
      </c>
      <c r="M2" s="14" t="s">
        <v>72</v>
      </c>
    </row>
    <row r="3" spans="1:13">
      <c r="A3" s="5">
        <v>3</v>
      </c>
      <c r="B3" s="6">
        <v>13</v>
      </c>
      <c r="C3" s="7">
        <v>290</v>
      </c>
      <c r="E3" s="17">
        <v>291</v>
      </c>
      <c r="F3" s="18">
        <v>190</v>
      </c>
      <c r="G3" s="18">
        <v>828</v>
      </c>
      <c r="H3" s="19">
        <v>753</v>
      </c>
      <c r="J3" s="5">
        <f>E3/68200</f>
        <v>4.2668621700879764E-3</v>
      </c>
      <c r="K3" s="8">
        <f>F3/68200</f>
        <v>2.7859237536656894E-3</v>
      </c>
      <c r="L3" s="8">
        <f>G3/68200</f>
        <v>1.2140762463343108E-2</v>
      </c>
      <c r="M3" s="7">
        <f>H3/68200</f>
        <v>1.1041055718475074E-2</v>
      </c>
    </row>
    <row r="4" spans="1:13">
      <c r="A4" s="5">
        <v>6</v>
      </c>
      <c r="B4" s="6">
        <v>52</v>
      </c>
      <c r="C4" s="7">
        <v>970</v>
      </c>
      <c r="E4" s="17">
        <v>224</v>
      </c>
      <c r="F4" s="18">
        <v>213</v>
      </c>
      <c r="G4" s="8">
        <v>740</v>
      </c>
      <c r="H4" s="7">
        <v>706</v>
      </c>
      <c r="J4" s="5">
        <f t="shared" ref="J4:J18" si="0">E4/68200</f>
        <v>3.2844574780058651E-3</v>
      </c>
      <c r="K4" s="8">
        <f t="shared" ref="K4:K18" si="1">F4/68200</f>
        <v>3.12316715542522E-3</v>
      </c>
      <c r="L4" s="8">
        <f t="shared" ref="L4:L18" si="2">G4/68200</f>
        <v>1.0850439882697948E-2</v>
      </c>
      <c r="M4" s="7">
        <f t="shared" ref="M4:M18" si="3">H4/68200</f>
        <v>1.0351906158357771E-2</v>
      </c>
    </row>
    <row r="5" spans="1:13">
      <c r="A5" s="5">
        <v>12</v>
      </c>
      <c r="B5" s="6">
        <v>78</v>
      </c>
      <c r="C5" s="7">
        <v>1600</v>
      </c>
      <c r="E5" s="5">
        <v>283</v>
      </c>
      <c r="F5" s="8">
        <v>257</v>
      </c>
      <c r="G5" s="8">
        <v>668</v>
      </c>
      <c r="H5" s="7">
        <v>690</v>
      </c>
      <c r="J5" s="5">
        <f t="shared" si="0"/>
        <v>4.1495601173020527E-3</v>
      </c>
      <c r="K5" s="8">
        <f t="shared" si="1"/>
        <v>3.7683284457478007E-3</v>
      </c>
      <c r="L5" s="8">
        <f t="shared" si="2"/>
        <v>9.794721407624633E-3</v>
      </c>
      <c r="M5" s="7">
        <f t="shared" si="3"/>
        <v>1.0117302052785923E-2</v>
      </c>
    </row>
    <row r="6" spans="1:13">
      <c r="A6" s="5">
        <v>20</v>
      </c>
      <c r="B6" s="6">
        <v>40</v>
      </c>
      <c r="C6" s="7">
        <v>870</v>
      </c>
      <c r="E6" s="5">
        <v>395</v>
      </c>
      <c r="F6" s="8">
        <v>391</v>
      </c>
      <c r="G6" s="8">
        <v>655</v>
      </c>
      <c r="H6" s="7">
        <v>703</v>
      </c>
      <c r="J6" s="5">
        <f t="shared" si="0"/>
        <v>5.7917888563049852E-3</v>
      </c>
      <c r="K6" s="8">
        <f t="shared" si="1"/>
        <v>5.7331378299120238E-3</v>
      </c>
      <c r="L6" s="8">
        <f t="shared" si="2"/>
        <v>9.6041055718475068E-3</v>
      </c>
      <c r="M6" s="7">
        <f t="shared" si="3"/>
        <v>1.0307917888563049E-2</v>
      </c>
    </row>
    <row r="7" spans="1:13">
      <c r="A7" s="5">
        <v>28</v>
      </c>
      <c r="B7" s="6">
        <v>24</v>
      </c>
      <c r="C7" s="7">
        <v>420</v>
      </c>
      <c r="E7" s="5">
        <v>485</v>
      </c>
      <c r="F7" s="8">
        <v>491</v>
      </c>
      <c r="G7" s="8">
        <v>678</v>
      </c>
      <c r="H7" s="7">
        <v>719</v>
      </c>
      <c r="J7" s="5">
        <f t="shared" si="0"/>
        <v>7.1114369501466277E-3</v>
      </c>
      <c r="K7" s="8">
        <f t="shared" si="1"/>
        <v>7.1994134897360703E-3</v>
      </c>
      <c r="L7" s="8">
        <f t="shared" si="2"/>
        <v>9.9413489736070379E-3</v>
      </c>
      <c r="M7" s="7">
        <f t="shared" si="3"/>
        <v>1.0542521994134897E-2</v>
      </c>
    </row>
    <row r="8" spans="1:13">
      <c r="A8" s="5">
        <v>36</v>
      </c>
      <c r="B8" s="6">
        <v>12</v>
      </c>
      <c r="C8" s="7">
        <v>240</v>
      </c>
      <c r="E8" s="5">
        <v>643</v>
      </c>
      <c r="F8" s="8">
        <v>631</v>
      </c>
      <c r="G8" s="8">
        <v>729</v>
      </c>
      <c r="H8" s="7">
        <v>768</v>
      </c>
      <c r="J8" s="5">
        <f t="shared" si="0"/>
        <v>9.4281524926686216E-3</v>
      </c>
      <c r="K8" s="8">
        <f t="shared" si="1"/>
        <v>9.2521994134897364E-3</v>
      </c>
      <c r="L8" s="8">
        <f t="shared" si="2"/>
        <v>1.0689149560117302E-2</v>
      </c>
      <c r="M8" s="7">
        <f t="shared" si="3"/>
        <v>1.126099706744868E-2</v>
      </c>
    </row>
    <row r="9" spans="1:13">
      <c r="A9" s="5">
        <v>45</v>
      </c>
      <c r="B9" s="6">
        <v>6</v>
      </c>
      <c r="C9" s="7">
        <v>110</v>
      </c>
      <c r="E9" s="5">
        <v>715</v>
      </c>
      <c r="F9" s="8">
        <v>692</v>
      </c>
      <c r="G9" s="8">
        <v>779</v>
      </c>
      <c r="H9" s="7">
        <v>805</v>
      </c>
      <c r="J9" s="5">
        <f t="shared" si="0"/>
        <v>1.0483870967741936E-2</v>
      </c>
      <c r="K9" s="8">
        <f t="shared" si="1"/>
        <v>1.0146627565982405E-2</v>
      </c>
      <c r="L9" s="8">
        <f t="shared" si="2"/>
        <v>1.1422287390029326E-2</v>
      </c>
      <c r="M9" s="7">
        <f t="shared" si="3"/>
        <v>1.1803519061583577E-2</v>
      </c>
    </row>
    <row r="10" spans="1:13">
      <c r="A10" s="5">
        <v>62.5</v>
      </c>
      <c r="B10" s="6">
        <v>7</v>
      </c>
      <c r="C10" s="7">
        <v>140</v>
      </c>
      <c r="E10" s="5">
        <v>436</v>
      </c>
      <c r="F10" s="8">
        <v>479</v>
      </c>
      <c r="G10" s="8">
        <v>857</v>
      </c>
      <c r="H10" s="7">
        <v>754</v>
      </c>
      <c r="J10" s="5">
        <f t="shared" si="0"/>
        <v>6.392961876832845E-3</v>
      </c>
      <c r="K10" s="8">
        <f t="shared" si="1"/>
        <v>7.0234604105571851E-3</v>
      </c>
      <c r="L10" s="8">
        <f t="shared" si="2"/>
        <v>1.2565982404692082E-2</v>
      </c>
      <c r="M10" s="7">
        <f t="shared" si="3"/>
        <v>1.1055718475073313E-2</v>
      </c>
    </row>
    <row r="11" spans="1:13">
      <c r="A11" s="5">
        <v>87.5</v>
      </c>
      <c r="B11" s="6">
        <v>5</v>
      </c>
      <c r="C11" s="7">
        <v>85</v>
      </c>
      <c r="E11" s="5"/>
      <c r="F11" s="8"/>
      <c r="G11" s="8">
        <v>188</v>
      </c>
      <c r="H11" s="7">
        <v>183</v>
      </c>
      <c r="J11" s="5">
        <f t="shared" si="0"/>
        <v>0</v>
      </c>
      <c r="K11" s="8">
        <f t="shared" si="1"/>
        <v>0</v>
      </c>
      <c r="L11" s="8">
        <f t="shared" si="2"/>
        <v>2.7565982404692082E-3</v>
      </c>
      <c r="M11" s="7">
        <f t="shared" si="3"/>
        <v>2.6832844574780058E-3</v>
      </c>
    </row>
    <row r="12" spans="1:13">
      <c r="A12" s="5">
        <v>112.5</v>
      </c>
      <c r="B12" s="6">
        <v>4</v>
      </c>
      <c r="C12" s="7">
        <v>48</v>
      </c>
      <c r="E12" s="5"/>
      <c r="F12" s="8"/>
      <c r="G12" s="8">
        <v>9</v>
      </c>
      <c r="H12" s="7">
        <v>7</v>
      </c>
      <c r="J12" s="5">
        <f t="shared" si="0"/>
        <v>0</v>
      </c>
      <c r="K12" s="8">
        <f t="shared" si="1"/>
        <v>0</v>
      </c>
      <c r="L12" s="8">
        <f t="shared" si="2"/>
        <v>1.3196480938416422E-4</v>
      </c>
      <c r="M12" s="7">
        <f t="shared" si="3"/>
        <v>1.0263929618768328E-4</v>
      </c>
    </row>
    <row r="13" spans="1:13">
      <c r="A13" s="5">
        <v>137.5</v>
      </c>
      <c r="B13" s="6">
        <v>3</v>
      </c>
      <c r="C13" s="7">
        <v>38</v>
      </c>
      <c r="E13" s="5"/>
      <c r="F13" s="8"/>
      <c r="G13" s="8"/>
      <c r="H13" s="7"/>
      <c r="J13" s="5">
        <f t="shared" si="0"/>
        <v>0</v>
      </c>
      <c r="K13" s="8">
        <f t="shared" si="1"/>
        <v>0</v>
      </c>
      <c r="L13" s="8">
        <f t="shared" si="2"/>
        <v>0</v>
      </c>
      <c r="M13" s="7">
        <f t="shared" si="3"/>
        <v>0</v>
      </c>
    </row>
    <row r="14" spans="1:13">
      <c r="A14" s="5">
        <v>175</v>
      </c>
      <c r="B14" s="6">
        <v>2</v>
      </c>
      <c r="C14" s="7">
        <v>35</v>
      </c>
      <c r="E14" s="5"/>
      <c r="F14" s="8"/>
      <c r="G14" s="8"/>
      <c r="H14" s="7"/>
      <c r="J14" s="5">
        <f t="shared" si="0"/>
        <v>0</v>
      </c>
      <c r="K14" s="8">
        <f t="shared" si="1"/>
        <v>0</v>
      </c>
      <c r="L14" s="8">
        <f t="shared" si="2"/>
        <v>0</v>
      </c>
      <c r="M14" s="7">
        <f t="shared" si="3"/>
        <v>0</v>
      </c>
    </row>
    <row r="15" spans="1:13">
      <c r="A15" s="5">
        <v>225</v>
      </c>
      <c r="B15" s="6">
        <v>1</v>
      </c>
      <c r="C15" s="7">
        <v>29</v>
      </c>
      <c r="E15" s="5"/>
      <c r="F15" s="8"/>
      <c r="G15" s="8"/>
      <c r="H15" s="7"/>
      <c r="J15" s="5">
        <f t="shared" si="0"/>
        <v>0</v>
      </c>
      <c r="K15" s="8">
        <f t="shared" si="1"/>
        <v>0</v>
      </c>
      <c r="L15" s="8">
        <f t="shared" si="2"/>
        <v>0</v>
      </c>
      <c r="M15" s="7">
        <f t="shared" si="3"/>
        <v>0</v>
      </c>
    </row>
    <row r="16" spans="1:13">
      <c r="A16" s="5">
        <v>375</v>
      </c>
      <c r="B16" s="6">
        <v>3</v>
      </c>
      <c r="C16" s="7">
        <v>34</v>
      </c>
      <c r="E16" s="5"/>
      <c r="F16" s="8"/>
      <c r="G16" s="8"/>
      <c r="H16" s="7"/>
      <c r="J16" s="5">
        <f t="shared" si="0"/>
        <v>0</v>
      </c>
      <c r="K16" s="8">
        <f t="shared" si="1"/>
        <v>0</v>
      </c>
      <c r="L16" s="8">
        <f t="shared" si="2"/>
        <v>0</v>
      </c>
      <c r="M16" s="7">
        <f t="shared" si="3"/>
        <v>0</v>
      </c>
    </row>
    <row r="17" spans="1:13">
      <c r="A17" s="5">
        <v>750</v>
      </c>
      <c r="B17" s="6">
        <v>1</v>
      </c>
      <c r="C17" s="7">
        <v>12</v>
      </c>
      <c r="E17" s="5"/>
      <c r="F17" s="8"/>
      <c r="G17" s="8"/>
      <c r="H17" s="7"/>
      <c r="J17" s="5">
        <f t="shared" si="0"/>
        <v>0</v>
      </c>
      <c r="K17" s="8">
        <f t="shared" si="1"/>
        <v>0</v>
      </c>
      <c r="L17" s="8">
        <f t="shared" si="2"/>
        <v>0</v>
      </c>
      <c r="M17" s="7">
        <f t="shared" si="3"/>
        <v>0</v>
      </c>
    </row>
    <row r="18" spans="1:13" ht="15.75" thickBot="1">
      <c r="A18" s="9">
        <v>1500</v>
      </c>
      <c r="B18" s="10">
        <v>0</v>
      </c>
      <c r="C18" s="11">
        <v>2</v>
      </c>
      <c r="E18" s="9"/>
      <c r="F18" s="10"/>
      <c r="G18" s="10"/>
      <c r="H18" s="11"/>
      <c r="J18" s="9">
        <f t="shared" si="0"/>
        <v>0</v>
      </c>
      <c r="K18" s="10">
        <f t="shared" si="1"/>
        <v>0</v>
      </c>
      <c r="L18" s="10">
        <f t="shared" si="2"/>
        <v>0</v>
      </c>
      <c r="M18" s="11">
        <f t="shared" si="3"/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0.2m</vt:lpstr>
      <vt:lpstr>0.4m</vt:lpstr>
      <vt:lpstr>0.6m</vt:lpstr>
      <vt:lpstr>0.8m</vt:lpstr>
      <vt:lpstr>1.0m</vt:lpstr>
      <vt:lpstr>1.2m</vt:lpstr>
      <vt:lpstr>1.4m</vt:lpstr>
      <vt:lpstr>1.6m</vt:lpstr>
      <vt:lpstr>1.8m</vt:lpstr>
      <vt:lpstr>2.0m</vt:lpstr>
      <vt:lpstr>ratio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陈雯昭</dc:creator>
  <cp:lastModifiedBy>陈雯昭</cp:lastModifiedBy>
  <dcterms:created xsi:type="dcterms:W3CDTF">2022-04-13T06:52:54Z</dcterms:created>
  <dcterms:modified xsi:type="dcterms:W3CDTF">2022-09-21T05:22:52Z</dcterms:modified>
</cp:coreProperties>
</file>