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 Wenzhao\ZZ\Summary and writings\DMP\Dataset (Main folder)\"/>
    </mc:Choice>
  </mc:AlternateContent>
  <xr:revisionPtr revIDLastSave="0" documentId="13_ncr:1_{F253D991-74C6-4FDD-9C60-BC68B4CC7CB4}" xr6:coauthVersionLast="47" xr6:coauthVersionMax="47" xr10:uidLastSave="{00000000-0000-0000-0000-000000000000}"/>
  <bookViews>
    <workbookView xWindow="-120" yWindow="-120" windowWidth="29040" windowHeight="15840" activeTab="10" xr2:uid="{340F789D-1CA8-48FB-9153-079A79AA3DAE}"/>
  </bookViews>
  <sheets>
    <sheet name="0.2m" sheetId="1" r:id="rId1"/>
    <sheet name="0.4m" sheetId="2" r:id="rId2"/>
    <sheet name="0.6m" sheetId="3" r:id="rId3"/>
    <sheet name="0.8m" sheetId="4" r:id="rId4"/>
    <sheet name="1.0m" sheetId="5" r:id="rId5"/>
    <sheet name="1.2m" sheetId="6" r:id="rId6"/>
    <sheet name="1.4m" sheetId="7" r:id="rId7"/>
    <sheet name="1.6m" sheetId="8" r:id="rId8"/>
    <sheet name="1.8m" sheetId="9" r:id="rId9"/>
    <sheet name="2.0m" sheetId="10" r:id="rId10"/>
    <sheet name="ratio analysis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0" l="1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3" i="10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3" i="9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3" i="8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3" i="7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3" i="6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3" i="5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3" i="4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3" i="3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3" i="2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  <c r="F26" i="12" l="1"/>
  <c r="F39" i="12"/>
  <c r="F52" i="12"/>
  <c r="F65" i="12"/>
  <c r="F78" i="12"/>
  <c r="F91" i="12"/>
  <c r="F104" i="12"/>
  <c r="F117" i="12"/>
  <c r="F130" i="12"/>
  <c r="F143" i="12"/>
  <c r="F156" i="12"/>
  <c r="F169" i="12"/>
  <c r="F182" i="12"/>
  <c r="F195" i="12"/>
  <c r="F208" i="12"/>
  <c r="F13" i="12"/>
  <c r="E26" i="12"/>
  <c r="E39" i="12"/>
  <c r="E52" i="12"/>
  <c r="E65" i="12"/>
  <c r="E78" i="12"/>
  <c r="E91" i="12"/>
  <c r="E104" i="12"/>
  <c r="E117" i="12"/>
  <c r="E130" i="12"/>
  <c r="E143" i="12"/>
  <c r="E156" i="12"/>
  <c r="E169" i="12"/>
  <c r="E182" i="12"/>
  <c r="E195" i="12"/>
  <c r="E208" i="12"/>
  <c r="E13" i="12"/>
  <c r="D26" i="12"/>
  <c r="D39" i="12"/>
  <c r="D52" i="12"/>
  <c r="D65" i="12"/>
  <c r="D78" i="12"/>
  <c r="D91" i="12"/>
  <c r="D104" i="12"/>
  <c r="D117" i="12"/>
  <c r="D130" i="12"/>
  <c r="D143" i="12"/>
  <c r="D156" i="12"/>
  <c r="D169" i="12"/>
  <c r="D182" i="12"/>
  <c r="D195" i="12"/>
  <c r="D208" i="12"/>
  <c r="D13" i="12"/>
  <c r="C26" i="12"/>
  <c r="C39" i="12"/>
  <c r="C52" i="12"/>
  <c r="C65" i="12"/>
  <c r="C78" i="12"/>
  <c r="C91" i="12"/>
  <c r="C104" i="12"/>
  <c r="C117" i="12"/>
  <c r="C130" i="12"/>
  <c r="C143" i="12"/>
  <c r="C156" i="12"/>
  <c r="C169" i="12"/>
  <c r="C182" i="12"/>
  <c r="C195" i="12"/>
  <c r="C208" i="12"/>
  <c r="C13" i="12"/>
  <c r="F25" i="12"/>
  <c r="F38" i="12"/>
  <c r="F51" i="12"/>
  <c r="F64" i="12"/>
  <c r="F77" i="12"/>
  <c r="F90" i="12"/>
  <c r="F103" i="12"/>
  <c r="F116" i="12"/>
  <c r="F129" i="12"/>
  <c r="F142" i="12"/>
  <c r="F155" i="12"/>
  <c r="F168" i="12"/>
  <c r="F181" i="12"/>
  <c r="F194" i="12"/>
  <c r="F207" i="12"/>
  <c r="F12" i="12"/>
  <c r="E25" i="12"/>
  <c r="E38" i="12"/>
  <c r="E51" i="12"/>
  <c r="E64" i="12"/>
  <c r="E77" i="12"/>
  <c r="E90" i="12"/>
  <c r="E103" i="12"/>
  <c r="E116" i="12"/>
  <c r="E129" i="12"/>
  <c r="E142" i="12"/>
  <c r="E155" i="12"/>
  <c r="E168" i="12"/>
  <c r="E181" i="12"/>
  <c r="E194" i="12"/>
  <c r="E207" i="12"/>
  <c r="E12" i="12"/>
  <c r="D25" i="12"/>
  <c r="D38" i="12"/>
  <c r="D51" i="12"/>
  <c r="D64" i="12"/>
  <c r="D77" i="12"/>
  <c r="D90" i="12"/>
  <c r="D103" i="12"/>
  <c r="D116" i="12"/>
  <c r="D129" i="12"/>
  <c r="D142" i="12"/>
  <c r="D155" i="12"/>
  <c r="D168" i="12"/>
  <c r="D181" i="12"/>
  <c r="D194" i="12"/>
  <c r="D207" i="12"/>
  <c r="D12" i="12"/>
  <c r="C25" i="12"/>
  <c r="C38" i="12"/>
  <c r="C51" i="12"/>
  <c r="C64" i="12"/>
  <c r="C77" i="12"/>
  <c r="C90" i="12"/>
  <c r="C103" i="12"/>
  <c r="C116" i="12"/>
  <c r="C129" i="12"/>
  <c r="C142" i="12"/>
  <c r="C155" i="12"/>
  <c r="C168" i="12"/>
  <c r="C181" i="12"/>
  <c r="C194" i="12"/>
  <c r="C207" i="12"/>
  <c r="C12" i="12"/>
  <c r="F24" i="12"/>
  <c r="F37" i="12"/>
  <c r="F50" i="12"/>
  <c r="F63" i="12"/>
  <c r="F76" i="12"/>
  <c r="F89" i="12"/>
  <c r="F102" i="12"/>
  <c r="F115" i="12"/>
  <c r="F128" i="12"/>
  <c r="F141" i="12"/>
  <c r="F154" i="12"/>
  <c r="F167" i="12"/>
  <c r="F180" i="12"/>
  <c r="F193" i="12"/>
  <c r="F206" i="12"/>
  <c r="F11" i="12"/>
  <c r="E24" i="12"/>
  <c r="E37" i="12"/>
  <c r="E50" i="12"/>
  <c r="E63" i="12"/>
  <c r="E76" i="12"/>
  <c r="E89" i="12"/>
  <c r="E102" i="12"/>
  <c r="E115" i="12"/>
  <c r="E128" i="12"/>
  <c r="E141" i="12"/>
  <c r="E154" i="12"/>
  <c r="E167" i="12"/>
  <c r="E180" i="12"/>
  <c r="E193" i="12"/>
  <c r="E206" i="12"/>
  <c r="E11" i="12"/>
  <c r="D24" i="12"/>
  <c r="D37" i="12"/>
  <c r="D50" i="12"/>
  <c r="D63" i="12"/>
  <c r="D76" i="12"/>
  <c r="D89" i="12"/>
  <c r="D102" i="12"/>
  <c r="D115" i="12"/>
  <c r="D128" i="12"/>
  <c r="D141" i="12"/>
  <c r="D154" i="12"/>
  <c r="D167" i="12"/>
  <c r="D180" i="12"/>
  <c r="D193" i="12"/>
  <c r="D206" i="12"/>
  <c r="D11" i="12"/>
  <c r="C24" i="12"/>
  <c r="C37" i="12"/>
  <c r="C50" i="12"/>
  <c r="C63" i="12"/>
  <c r="C76" i="12"/>
  <c r="C89" i="12"/>
  <c r="C102" i="12"/>
  <c r="C115" i="12"/>
  <c r="C128" i="12"/>
  <c r="C141" i="12"/>
  <c r="C154" i="12"/>
  <c r="C167" i="12"/>
  <c r="C180" i="12"/>
  <c r="C193" i="12"/>
  <c r="C206" i="12"/>
  <c r="C11" i="12"/>
  <c r="F23" i="12"/>
  <c r="F36" i="12"/>
  <c r="F49" i="12"/>
  <c r="F62" i="12"/>
  <c r="F75" i="12"/>
  <c r="F88" i="12"/>
  <c r="F101" i="12"/>
  <c r="F114" i="12"/>
  <c r="F127" i="12"/>
  <c r="F140" i="12"/>
  <c r="F153" i="12"/>
  <c r="F166" i="12"/>
  <c r="F179" i="12"/>
  <c r="F192" i="12"/>
  <c r="F205" i="12"/>
  <c r="F10" i="12"/>
  <c r="E23" i="12"/>
  <c r="E36" i="12"/>
  <c r="E49" i="12"/>
  <c r="E62" i="12"/>
  <c r="E75" i="12"/>
  <c r="E88" i="12"/>
  <c r="E101" i="12"/>
  <c r="E114" i="12"/>
  <c r="E127" i="12"/>
  <c r="E140" i="12"/>
  <c r="E153" i="12"/>
  <c r="E166" i="12"/>
  <c r="E179" i="12"/>
  <c r="E192" i="12"/>
  <c r="E205" i="12"/>
  <c r="E10" i="12"/>
  <c r="D23" i="12"/>
  <c r="D36" i="12"/>
  <c r="D49" i="12"/>
  <c r="D62" i="12"/>
  <c r="D75" i="12"/>
  <c r="D88" i="12"/>
  <c r="D101" i="12"/>
  <c r="D114" i="12"/>
  <c r="D127" i="12"/>
  <c r="D140" i="12"/>
  <c r="D153" i="12"/>
  <c r="D166" i="12"/>
  <c r="D179" i="12"/>
  <c r="D192" i="12"/>
  <c r="D205" i="12"/>
  <c r="D10" i="12"/>
  <c r="C23" i="12"/>
  <c r="C36" i="12"/>
  <c r="C49" i="12"/>
  <c r="C62" i="12"/>
  <c r="C75" i="12"/>
  <c r="C88" i="12"/>
  <c r="C101" i="12"/>
  <c r="C114" i="12"/>
  <c r="C127" i="12"/>
  <c r="C140" i="12"/>
  <c r="C153" i="12"/>
  <c r="C166" i="12"/>
  <c r="C179" i="12"/>
  <c r="C192" i="12"/>
  <c r="C205" i="12"/>
  <c r="C10" i="12"/>
  <c r="F22" i="12"/>
  <c r="F35" i="12"/>
  <c r="F48" i="12"/>
  <c r="F61" i="12"/>
  <c r="F74" i="12"/>
  <c r="F87" i="12"/>
  <c r="F100" i="12"/>
  <c r="F113" i="12"/>
  <c r="F126" i="12"/>
  <c r="F139" i="12"/>
  <c r="F152" i="12"/>
  <c r="F165" i="12"/>
  <c r="F178" i="12"/>
  <c r="F191" i="12"/>
  <c r="F204" i="12"/>
  <c r="F9" i="12"/>
  <c r="E22" i="12"/>
  <c r="E35" i="12"/>
  <c r="E48" i="12"/>
  <c r="E61" i="12"/>
  <c r="E74" i="12"/>
  <c r="E87" i="12"/>
  <c r="E100" i="12"/>
  <c r="E113" i="12"/>
  <c r="E126" i="12"/>
  <c r="E139" i="12"/>
  <c r="E152" i="12"/>
  <c r="E165" i="12"/>
  <c r="E178" i="12"/>
  <c r="E191" i="12"/>
  <c r="E204" i="12"/>
  <c r="E9" i="12"/>
  <c r="D22" i="12"/>
  <c r="D35" i="12"/>
  <c r="D48" i="12"/>
  <c r="D61" i="12"/>
  <c r="D74" i="12"/>
  <c r="D87" i="12"/>
  <c r="D100" i="12"/>
  <c r="D113" i="12"/>
  <c r="D126" i="12"/>
  <c r="D139" i="12"/>
  <c r="D152" i="12"/>
  <c r="D165" i="12"/>
  <c r="D178" i="12"/>
  <c r="D191" i="12"/>
  <c r="D204" i="12"/>
  <c r="D9" i="12"/>
  <c r="C22" i="12"/>
  <c r="C35" i="12"/>
  <c r="C48" i="12"/>
  <c r="C61" i="12"/>
  <c r="C74" i="12"/>
  <c r="C87" i="12"/>
  <c r="C100" i="12"/>
  <c r="C113" i="12"/>
  <c r="C126" i="12"/>
  <c r="C139" i="12"/>
  <c r="C152" i="12"/>
  <c r="C165" i="12"/>
  <c r="C178" i="12"/>
  <c r="C191" i="12"/>
  <c r="C204" i="12"/>
  <c r="C9" i="12"/>
  <c r="F21" i="12"/>
  <c r="F34" i="12"/>
  <c r="F47" i="12"/>
  <c r="F60" i="12"/>
  <c r="F73" i="12"/>
  <c r="F86" i="12"/>
  <c r="F99" i="12"/>
  <c r="F112" i="12"/>
  <c r="F125" i="12"/>
  <c r="F138" i="12"/>
  <c r="F151" i="12"/>
  <c r="F164" i="12"/>
  <c r="F177" i="12"/>
  <c r="F190" i="12"/>
  <c r="F203" i="12"/>
  <c r="F8" i="12"/>
  <c r="E21" i="12"/>
  <c r="E34" i="12"/>
  <c r="E47" i="12"/>
  <c r="E60" i="12"/>
  <c r="E73" i="12"/>
  <c r="E86" i="12"/>
  <c r="E99" i="12"/>
  <c r="E112" i="12"/>
  <c r="E125" i="12"/>
  <c r="E138" i="12"/>
  <c r="E151" i="12"/>
  <c r="E164" i="12"/>
  <c r="E177" i="12"/>
  <c r="E190" i="12"/>
  <c r="E203" i="12"/>
  <c r="E8" i="12"/>
  <c r="D21" i="12"/>
  <c r="D34" i="12"/>
  <c r="D47" i="12"/>
  <c r="D60" i="12"/>
  <c r="D73" i="12"/>
  <c r="D86" i="12"/>
  <c r="D99" i="12"/>
  <c r="D112" i="12"/>
  <c r="D125" i="12"/>
  <c r="D138" i="12"/>
  <c r="D151" i="12"/>
  <c r="D164" i="12"/>
  <c r="D177" i="12"/>
  <c r="D190" i="12"/>
  <c r="D203" i="12"/>
  <c r="D8" i="12"/>
  <c r="C21" i="12"/>
  <c r="C34" i="12"/>
  <c r="C47" i="12"/>
  <c r="C60" i="12"/>
  <c r="C73" i="12"/>
  <c r="C86" i="12"/>
  <c r="C99" i="12"/>
  <c r="C112" i="12"/>
  <c r="C125" i="12"/>
  <c r="C138" i="12"/>
  <c r="C151" i="12"/>
  <c r="C164" i="12"/>
  <c r="C177" i="12"/>
  <c r="C190" i="12"/>
  <c r="C203" i="12"/>
  <c r="C8" i="12"/>
  <c r="F20" i="12"/>
  <c r="F33" i="12"/>
  <c r="F46" i="12"/>
  <c r="F59" i="12"/>
  <c r="F72" i="12"/>
  <c r="F85" i="12"/>
  <c r="F98" i="12"/>
  <c r="F111" i="12"/>
  <c r="F124" i="12"/>
  <c r="F137" i="12"/>
  <c r="F150" i="12"/>
  <c r="F163" i="12"/>
  <c r="F176" i="12"/>
  <c r="F189" i="12"/>
  <c r="F202" i="12"/>
  <c r="F7" i="12"/>
  <c r="E20" i="12"/>
  <c r="E33" i="12"/>
  <c r="E46" i="12"/>
  <c r="E59" i="12"/>
  <c r="E72" i="12"/>
  <c r="E85" i="12"/>
  <c r="E98" i="12"/>
  <c r="E111" i="12"/>
  <c r="E124" i="12"/>
  <c r="E137" i="12"/>
  <c r="E150" i="12"/>
  <c r="E163" i="12"/>
  <c r="E176" i="12"/>
  <c r="E189" i="12"/>
  <c r="E202" i="12"/>
  <c r="E7" i="12"/>
  <c r="D20" i="12"/>
  <c r="D33" i="12"/>
  <c r="D46" i="12"/>
  <c r="D59" i="12"/>
  <c r="D72" i="12"/>
  <c r="D85" i="12"/>
  <c r="D98" i="12"/>
  <c r="D111" i="12"/>
  <c r="D124" i="12"/>
  <c r="D137" i="12"/>
  <c r="D150" i="12"/>
  <c r="D163" i="12"/>
  <c r="D176" i="12"/>
  <c r="D189" i="12"/>
  <c r="D202" i="12"/>
  <c r="D7" i="12"/>
  <c r="C20" i="12"/>
  <c r="C33" i="12"/>
  <c r="C46" i="12"/>
  <c r="C59" i="12"/>
  <c r="C72" i="12"/>
  <c r="C85" i="12"/>
  <c r="C98" i="12"/>
  <c r="C111" i="12"/>
  <c r="C124" i="12"/>
  <c r="C137" i="12"/>
  <c r="C150" i="12"/>
  <c r="C163" i="12"/>
  <c r="C176" i="12"/>
  <c r="C189" i="12"/>
  <c r="C202" i="12"/>
  <c r="C7" i="12"/>
  <c r="F19" i="12"/>
  <c r="F32" i="12"/>
  <c r="F45" i="12"/>
  <c r="F58" i="12"/>
  <c r="F71" i="12"/>
  <c r="F84" i="12"/>
  <c r="F97" i="12"/>
  <c r="F110" i="12"/>
  <c r="F123" i="12"/>
  <c r="F136" i="12"/>
  <c r="F149" i="12"/>
  <c r="F162" i="12"/>
  <c r="F175" i="12"/>
  <c r="F188" i="12"/>
  <c r="F201" i="12"/>
  <c r="F6" i="12"/>
  <c r="E19" i="12"/>
  <c r="E32" i="12"/>
  <c r="E45" i="12"/>
  <c r="E58" i="12"/>
  <c r="E71" i="12"/>
  <c r="E84" i="12"/>
  <c r="E97" i="12"/>
  <c r="E110" i="12"/>
  <c r="E123" i="12"/>
  <c r="E136" i="12"/>
  <c r="E149" i="12"/>
  <c r="E162" i="12"/>
  <c r="E175" i="12"/>
  <c r="E188" i="12"/>
  <c r="E201" i="12"/>
  <c r="E6" i="12"/>
  <c r="D19" i="12"/>
  <c r="D32" i="12"/>
  <c r="D45" i="12"/>
  <c r="D58" i="12"/>
  <c r="D71" i="12"/>
  <c r="D84" i="12"/>
  <c r="D97" i="12"/>
  <c r="D110" i="12"/>
  <c r="D123" i="12"/>
  <c r="D136" i="12"/>
  <c r="D149" i="12"/>
  <c r="D162" i="12"/>
  <c r="D175" i="12"/>
  <c r="D188" i="12"/>
  <c r="D201" i="12"/>
  <c r="D6" i="12"/>
  <c r="C19" i="12"/>
  <c r="C32" i="12"/>
  <c r="C45" i="12"/>
  <c r="C58" i="12"/>
  <c r="C71" i="12"/>
  <c r="C84" i="12"/>
  <c r="C97" i="12"/>
  <c r="C110" i="12"/>
  <c r="C123" i="12"/>
  <c r="C136" i="12"/>
  <c r="C149" i="12"/>
  <c r="C162" i="12"/>
  <c r="C175" i="12"/>
  <c r="C188" i="12"/>
  <c r="C201" i="12"/>
  <c r="C6" i="12"/>
  <c r="F18" i="12"/>
  <c r="F31" i="12"/>
  <c r="F44" i="12"/>
  <c r="F57" i="12"/>
  <c r="F70" i="12"/>
  <c r="F83" i="12"/>
  <c r="F96" i="12"/>
  <c r="F109" i="12"/>
  <c r="F122" i="12"/>
  <c r="F135" i="12"/>
  <c r="F148" i="12"/>
  <c r="F161" i="12"/>
  <c r="F174" i="12"/>
  <c r="F187" i="12"/>
  <c r="F200" i="12"/>
  <c r="F5" i="12"/>
  <c r="E18" i="12"/>
  <c r="E31" i="12"/>
  <c r="E44" i="12"/>
  <c r="E57" i="12"/>
  <c r="E70" i="12"/>
  <c r="E83" i="12"/>
  <c r="E96" i="12"/>
  <c r="E109" i="12"/>
  <c r="E122" i="12"/>
  <c r="E135" i="12"/>
  <c r="E148" i="12"/>
  <c r="E161" i="12"/>
  <c r="E174" i="12"/>
  <c r="E187" i="12"/>
  <c r="E200" i="12"/>
  <c r="E5" i="12"/>
  <c r="D18" i="12"/>
  <c r="D31" i="12"/>
  <c r="D44" i="12"/>
  <c r="D57" i="12"/>
  <c r="D70" i="12"/>
  <c r="D83" i="12"/>
  <c r="D96" i="12"/>
  <c r="D109" i="12"/>
  <c r="D122" i="12"/>
  <c r="D135" i="12"/>
  <c r="D148" i="12"/>
  <c r="D161" i="12"/>
  <c r="D174" i="12"/>
  <c r="D187" i="12"/>
  <c r="D200" i="12"/>
  <c r="D5" i="12"/>
  <c r="C18" i="12"/>
  <c r="C31" i="12"/>
  <c r="C44" i="12"/>
  <c r="C57" i="12"/>
  <c r="C70" i="12"/>
  <c r="C83" i="12"/>
  <c r="C96" i="12"/>
  <c r="C109" i="12"/>
  <c r="C122" i="12"/>
  <c r="C135" i="12"/>
  <c r="C148" i="12"/>
  <c r="C161" i="12"/>
  <c r="C174" i="12"/>
  <c r="C187" i="12"/>
  <c r="C200" i="12"/>
  <c r="C5" i="12"/>
  <c r="F17" i="12"/>
  <c r="F30" i="12"/>
  <c r="F43" i="12"/>
  <c r="F56" i="12"/>
  <c r="F69" i="12"/>
  <c r="F82" i="12"/>
  <c r="F95" i="12"/>
  <c r="F108" i="12"/>
  <c r="F121" i="12"/>
  <c r="F134" i="12"/>
  <c r="F147" i="12"/>
  <c r="F160" i="12"/>
  <c r="F173" i="12"/>
  <c r="F186" i="12"/>
  <c r="F199" i="12"/>
  <c r="F4" i="12"/>
  <c r="E17" i="12"/>
  <c r="E30" i="12"/>
  <c r="E43" i="12"/>
  <c r="E56" i="12"/>
  <c r="E69" i="12"/>
  <c r="E82" i="12"/>
  <c r="E95" i="12"/>
  <c r="E108" i="12"/>
  <c r="E121" i="12"/>
  <c r="E134" i="12"/>
  <c r="E147" i="12"/>
  <c r="E160" i="12"/>
  <c r="E173" i="12"/>
  <c r="E186" i="12"/>
  <c r="E199" i="12"/>
  <c r="E4" i="12"/>
  <c r="D17" i="12"/>
  <c r="D30" i="12"/>
  <c r="D43" i="12"/>
  <c r="D56" i="12"/>
  <c r="D69" i="12"/>
  <c r="D82" i="12"/>
  <c r="D95" i="12"/>
  <c r="D108" i="12"/>
  <c r="D121" i="12"/>
  <c r="D134" i="12"/>
  <c r="D147" i="12"/>
  <c r="D160" i="12"/>
  <c r="D173" i="12"/>
  <c r="D186" i="12"/>
  <c r="D199" i="12"/>
  <c r="D4" i="12"/>
  <c r="C17" i="12"/>
  <c r="C30" i="12"/>
  <c r="C43" i="12"/>
  <c r="C56" i="12"/>
  <c r="C69" i="12"/>
  <c r="C82" i="12"/>
  <c r="C95" i="12"/>
  <c r="C108" i="12"/>
  <c r="C121" i="12"/>
  <c r="C134" i="12"/>
  <c r="C147" i="12"/>
  <c r="C160" i="12"/>
  <c r="C173" i="12"/>
  <c r="C186" i="12"/>
  <c r="C199" i="12"/>
  <c r="C4" i="12"/>
</calcChain>
</file>

<file path=xl/sharedStrings.xml><?xml version="1.0" encoding="utf-8"?>
<sst xmlns="http://schemas.openxmlformats.org/spreadsheetml/2006/main" count="237" uniqueCount="108">
  <si>
    <t>droplet diameter (um)</t>
    <phoneticPr fontId="1" type="noConversion"/>
  </si>
  <si>
    <t>0.2m-talk-inhalation-No.</t>
    <phoneticPr fontId="1" type="noConversion"/>
  </si>
  <si>
    <t>0.2m-talk deposition-No.</t>
    <phoneticPr fontId="1" type="noConversion"/>
  </si>
  <si>
    <t>0.2m-cough-inhalation-No.</t>
    <phoneticPr fontId="1" type="noConversion"/>
  </si>
  <si>
    <t>0.2m-cough deposition-No.</t>
    <phoneticPr fontId="1" type="noConversion"/>
  </si>
  <si>
    <t>0.2m-talk-inhalation-No. ratio</t>
    <phoneticPr fontId="1" type="noConversion"/>
  </si>
  <si>
    <t>0.2m-talk-deposition-No. ratio</t>
    <phoneticPr fontId="1" type="noConversion"/>
  </si>
  <si>
    <t>0.2m-cough-inhalation-No. ratio</t>
    <phoneticPr fontId="1" type="noConversion"/>
  </si>
  <si>
    <t>0.2m-cough-deposition-No. ratio</t>
    <phoneticPr fontId="1" type="noConversion"/>
  </si>
  <si>
    <t>0.4m-talk-inhalation-No.</t>
    <phoneticPr fontId="1" type="noConversion"/>
  </si>
  <si>
    <t>0.4m-talk deposition-No.</t>
    <phoneticPr fontId="1" type="noConversion"/>
  </si>
  <si>
    <t>0.4m-cough-inhalation-No.</t>
    <phoneticPr fontId="1" type="noConversion"/>
  </si>
  <si>
    <t>0.4m-cough deposition-No.</t>
    <phoneticPr fontId="1" type="noConversion"/>
  </si>
  <si>
    <t>0.4m-talk-inhalation-No. ratio</t>
    <phoneticPr fontId="1" type="noConversion"/>
  </si>
  <si>
    <t>0.4m-talk-deposition-No. ratio</t>
    <phoneticPr fontId="1" type="noConversion"/>
  </si>
  <si>
    <t>0.4m-cough-inhalation-No. ratio</t>
    <phoneticPr fontId="1" type="noConversion"/>
  </si>
  <si>
    <t>0.4m-cough-deposition-No. ratio</t>
    <phoneticPr fontId="1" type="noConversion"/>
  </si>
  <si>
    <t>0.6m-talk-inhalation-No.</t>
    <phoneticPr fontId="1" type="noConversion"/>
  </si>
  <si>
    <t>0.6m-talk deposition-No.</t>
    <phoneticPr fontId="1" type="noConversion"/>
  </si>
  <si>
    <t>0.6m-cough-inhalation-No.</t>
    <phoneticPr fontId="1" type="noConversion"/>
  </si>
  <si>
    <t>0.6m-cough deposition-No.</t>
    <phoneticPr fontId="1" type="noConversion"/>
  </si>
  <si>
    <t>0.6m-talk-inhalation-No. ratio</t>
    <phoneticPr fontId="1" type="noConversion"/>
  </si>
  <si>
    <t>0.6m-talk-deposition-No. ratio</t>
    <phoneticPr fontId="1" type="noConversion"/>
  </si>
  <si>
    <t>0.6m-cough-inhalation-No. ratio</t>
    <phoneticPr fontId="1" type="noConversion"/>
  </si>
  <si>
    <t>0.6m-cough-deposition-No. ratio</t>
    <phoneticPr fontId="1" type="noConversion"/>
  </si>
  <si>
    <t>0.8m-talk-inhalation-No.</t>
    <phoneticPr fontId="1" type="noConversion"/>
  </si>
  <si>
    <t>0.8m-talk deposition-No.</t>
    <phoneticPr fontId="1" type="noConversion"/>
  </si>
  <si>
    <t>0.8m-cough-inhalation-No.</t>
    <phoneticPr fontId="1" type="noConversion"/>
  </si>
  <si>
    <t>0.8m-cough deposition-No.</t>
    <phoneticPr fontId="1" type="noConversion"/>
  </si>
  <si>
    <t>0.8m-talk-inhalation-No. ratio</t>
    <phoneticPr fontId="1" type="noConversion"/>
  </si>
  <si>
    <t>0.8m-talk-deposition-No. ratio</t>
    <phoneticPr fontId="1" type="noConversion"/>
  </si>
  <si>
    <t>0.8m-cough-inhalation-No. ratio</t>
    <phoneticPr fontId="1" type="noConversion"/>
  </si>
  <si>
    <t>0.8m-cough-deposition-No. ratio</t>
    <phoneticPr fontId="1" type="noConversion"/>
  </si>
  <si>
    <t>1.0m-talk-inhalation-No.</t>
    <phoneticPr fontId="1" type="noConversion"/>
  </si>
  <si>
    <t>1.0m-talk deposition-No.</t>
    <phoneticPr fontId="1" type="noConversion"/>
  </si>
  <si>
    <t>1.0m-cough-inhalation-No.</t>
    <phoneticPr fontId="1" type="noConversion"/>
  </si>
  <si>
    <t>1.0m-cough deposition-No.</t>
    <phoneticPr fontId="1" type="noConversion"/>
  </si>
  <si>
    <t>1.0m-talk-inhalation-No. ratio</t>
    <phoneticPr fontId="1" type="noConversion"/>
  </si>
  <si>
    <t>1.0m-talk-deposition-No. ratio</t>
    <phoneticPr fontId="1" type="noConversion"/>
  </si>
  <si>
    <t>1.0m-cough-inhalation-No. ratio</t>
    <phoneticPr fontId="1" type="noConversion"/>
  </si>
  <si>
    <t>1.0m-cough-deposition-No. ratio</t>
    <phoneticPr fontId="1" type="noConversion"/>
  </si>
  <si>
    <t>1.2m-talk-inhalation-No.</t>
    <phoneticPr fontId="1" type="noConversion"/>
  </si>
  <si>
    <t>1.2m-talk deposition-No.</t>
    <phoneticPr fontId="1" type="noConversion"/>
  </si>
  <si>
    <t>1.2m-cough-inhalation-No.</t>
    <phoneticPr fontId="1" type="noConversion"/>
  </si>
  <si>
    <t>1.2m-cough deposition-No.</t>
    <phoneticPr fontId="1" type="noConversion"/>
  </si>
  <si>
    <t>1.2m-talk-inhalation-No. ratio</t>
    <phoneticPr fontId="1" type="noConversion"/>
  </si>
  <si>
    <t>1.2m-talk-deposition-No. ratio</t>
    <phoneticPr fontId="1" type="noConversion"/>
  </si>
  <si>
    <t>1.2m-cough-inhalation-No. ratio</t>
    <phoneticPr fontId="1" type="noConversion"/>
  </si>
  <si>
    <t>1.2m-cough-deposition-No. ratio</t>
    <phoneticPr fontId="1" type="noConversion"/>
  </si>
  <si>
    <t>1.4m-talk-inhalation-No.</t>
    <phoneticPr fontId="1" type="noConversion"/>
  </si>
  <si>
    <t>1.4m-talk deposition-No.</t>
    <phoneticPr fontId="1" type="noConversion"/>
  </si>
  <si>
    <t>1.4m-cough-inhalation-No.</t>
    <phoneticPr fontId="1" type="noConversion"/>
  </si>
  <si>
    <t>1.4m-cough deposition-No.</t>
    <phoneticPr fontId="1" type="noConversion"/>
  </si>
  <si>
    <t>1.4m-talk-inhalation-No. ratio</t>
    <phoneticPr fontId="1" type="noConversion"/>
  </si>
  <si>
    <t>1.4m-talk-deposition-No. ratio</t>
    <phoneticPr fontId="1" type="noConversion"/>
  </si>
  <si>
    <t>1.4m-cough-inhalation-No. ratio</t>
    <phoneticPr fontId="1" type="noConversion"/>
  </si>
  <si>
    <t>1.4m-cough-deposition-No. ratio</t>
    <phoneticPr fontId="1" type="noConversion"/>
  </si>
  <si>
    <t>1.6m-talk-inhalation-No.</t>
    <phoneticPr fontId="1" type="noConversion"/>
  </si>
  <si>
    <t>1.6m-talk deposition-No.</t>
    <phoneticPr fontId="1" type="noConversion"/>
  </si>
  <si>
    <t>1.6m-cough-inhalation-No.</t>
    <phoneticPr fontId="1" type="noConversion"/>
  </si>
  <si>
    <t>1.6m-cough deposition-No.</t>
    <phoneticPr fontId="1" type="noConversion"/>
  </si>
  <si>
    <t>1.6m-talk-inhalation-No. ratio</t>
    <phoneticPr fontId="1" type="noConversion"/>
  </si>
  <si>
    <t>1.6m-talk-deposition-No. ratio</t>
    <phoneticPr fontId="1" type="noConversion"/>
  </si>
  <si>
    <t>1.6m-cough-inhalation-No. ratio</t>
    <phoneticPr fontId="1" type="noConversion"/>
  </si>
  <si>
    <t>1.6m-cough-deposition-No. ratio</t>
    <phoneticPr fontId="1" type="noConversion"/>
  </si>
  <si>
    <t>1.8m-talk-inhalation-No.</t>
    <phoneticPr fontId="1" type="noConversion"/>
  </si>
  <si>
    <t>1.8m-talk deposition-No.</t>
    <phoneticPr fontId="1" type="noConversion"/>
  </si>
  <si>
    <t>1.8m-cough-inhalation-No.</t>
    <phoneticPr fontId="1" type="noConversion"/>
  </si>
  <si>
    <t>1.8m-cough deposition-No.</t>
    <phoneticPr fontId="1" type="noConversion"/>
  </si>
  <si>
    <t>1.8m-talk-inhalation-No. ratio</t>
    <phoneticPr fontId="1" type="noConversion"/>
  </si>
  <si>
    <t>1.8m-talk-deposition-No. ratio</t>
    <phoneticPr fontId="1" type="noConversion"/>
  </si>
  <si>
    <t>1.8m-cough-inhalation-No. ratio</t>
    <phoneticPr fontId="1" type="noConversion"/>
  </si>
  <si>
    <t>1.8m-cough-deposition-No. ratio</t>
    <phoneticPr fontId="1" type="noConversion"/>
  </si>
  <si>
    <t>2.0m-talk-inhalation-No.</t>
    <phoneticPr fontId="1" type="noConversion"/>
  </si>
  <si>
    <t>2.0m-talk deposition-No.</t>
    <phoneticPr fontId="1" type="noConversion"/>
  </si>
  <si>
    <t>2.0m-cough-inhalation-No.</t>
    <phoneticPr fontId="1" type="noConversion"/>
  </si>
  <si>
    <t>2.0m-cough deposition-No.</t>
    <phoneticPr fontId="1" type="noConversion"/>
  </si>
  <si>
    <t>2.0m-talk-inhalation-No. ratio</t>
    <phoneticPr fontId="1" type="noConversion"/>
  </si>
  <si>
    <t>2.0m-talk-deposition-No. ratio</t>
    <phoneticPr fontId="1" type="noConversion"/>
  </si>
  <si>
    <t>2.0m-cough-inhalation-No. ratio</t>
    <phoneticPr fontId="1" type="noConversion"/>
  </si>
  <si>
    <t>2.0m-cough-deposition-No. ratio</t>
    <phoneticPr fontId="1" type="noConversion"/>
  </si>
  <si>
    <t>3 um</t>
    <phoneticPr fontId="1" type="noConversion"/>
  </si>
  <si>
    <t>distance (m)</t>
    <phoneticPr fontId="1" type="noConversion"/>
  </si>
  <si>
    <t>talk-inhalation</t>
    <phoneticPr fontId="1" type="noConversion"/>
  </si>
  <si>
    <t>talk-deposition</t>
    <phoneticPr fontId="1" type="noConversion"/>
  </si>
  <si>
    <t>cough-inhalation</t>
    <phoneticPr fontId="1" type="noConversion"/>
  </si>
  <si>
    <t>cough-deposition</t>
    <phoneticPr fontId="1" type="noConversion"/>
  </si>
  <si>
    <t>CFD</t>
    <phoneticPr fontId="1" type="noConversion"/>
  </si>
  <si>
    <t>6 um</t>
    <phoneticPr fontId="1" type="noConversion"/>
  </si>
  <si>
    <t>12 um</t>
    <phoneticPr fontId="1" type="noConversion"/>
  </si>
  <si>
    <t>20 um</t>
    <phoneticPr fontId="1" type="noConversion"/>
  </si>
  <si>
    <t>28 um</t>
    <phoneticPr fontId="1" type="noConversion"/>
  </si>
  <si>
    <t>36 um</t>
    <phoneticPr fontId="1" type="noConversion"/>
  </si>
  <si>
    <t>45 um</t>
    <phoneticPr fontId="1" type="noConversion"/>
  </si>
  <si>
    <t>62.5 um</t>
    <phoneticPr fontId="1" type="noConversion"/>
  </si>
  <si>
    <t>87.5 um</t>
    <phoneticPr fontId="1" type="noConversion"/>
  </si>
  <si>
    <t>112.5 um</t>
    <phoneticPr fontId="1" type="noConversion"/>
  </si>
  <si>
    <t>137.5 um</t>
    <phoneticPr fontId="1" type="noConversion"/>
  </si>
  <si>
    <t>175 um</t>
    <phoneticPr fontId="1" type="noConversion"/>
  </si>
  <si>
    <t>225 um</t>
    <phoneticPr fontId="1" type="noConversion"/>
  </si>
  <si>
    <t>375 um</t>
    <phoneticPr fontId="1" type="noConversion"/>
  </si>
  <si>
    <t>750 um</t>
    <phoneticPr fontId="1" type="noConversion"/>
  </si>
  <si>
    <t>1500 um</t>
    <phoneticPr fontId="1" type="noConversion"/>
  </si>
  <si>
    <t>Duguid-talk generated number</t>
    <phoneticPr fontId="1" type="noConversion"/>
  </si>
  <si>
    <t>Duguid-cough generated number</t>
    <phoneticPr fontId="1" type="noConversion"/>
  </si>
  <si>
    <t>Note: droplet number from Duguid (1946)</t>
    <phoneticPr fontId="1" type="noConversion"/>
  </si>
  <si>
    <t>Note: raw data from CFD results</t>
    <phoneticPr fontId="1" type="noConversion"/>
  </si>
  <si>
    <t>Note: Number 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</si>
</sst>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rgb="FF7F7F7F"/>
      <name val="等线"/>
      <family val="2"/>
      <charset val="134"/>
      <scheme val="minor"/>
    </font>
    <font>
      <i/>
      <sz val="11"/>
      <color rgb="FF7F7F7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5" fillId="0" borderId="0" xfId="1" applyFont="1">
      <alignment vertical="center"/>
    </xf>
    <xf numFmtId="0" fontId="5" fillId="0" borderId="0" xfId="1" applyFont="1" applyFill="1">
      <alignment vertical="center"/>
    </xf>
    <xf numFmtId="0" fontId="2" fillId="2" borderId="0" xfId="0" applyFont="1" applyFill="1">
      <alignment vertical="center"/>
    </xf>
  </cellXfs>
  <cellStyles count="2">
    <cellStyle name="常规" xfId="0" builtinId="0"/>
    <cellStyle name="解释性文本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analysis'!$C$4:$C$13</c:f>
              <c:numCache>
                <c:formatCode>General</c:formatCode>
                <c:ptCount val="10"/>
                <c:pt idx="0">
                  <c:v>0.1303</c:v>
                </c:pt>
                <c:pt idx="1">
                  <c:v>6.6066666666666662E-2</c:v>
                </c:pt>
                <c:pt idx="2">
                  <c:v>5.1000000000000004E-3</c:v>
                </c:pt>
                <c:pt idx="3">
                  <c:v>1.6666666666666667E-5</c:v>
                </c:pt>
                <c:pt idx="4">
                  <c:v>6.666666666666667E-5</c:v>
                </c:pt>
                <c:pt idx="5">
                  <c:v>1.6666666666666667E-5</c:v>
                </c:pt>
                <c:pt idx="6">
                  <c:v>5.0000000000000002E-5</c:v>
                </c:pt>
                <c:pt idx="7">
                  <c:v>5.0000000000000002E-5</c:v>
                </c:pt>
                <c:pt idx="8">
                  <c:v>5.0000000000000002E-5</c:v>
                </c:pt>
                <c:pt idx="9">
                  <c:v>6.666666666666667E-5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70-497C-AC07-FD31E284B82D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analysis'!$C$17:$C$26</c:f>
              <c:numCache>
                <c:formatCode>General</c:formatCode>
                <c:ptCount val="10"/>
                <c:pt idx="0">
                  <c:v>0.1108</c:v>
                </c:pt>
                <c:pt idx="1">
                  <c:v>6.1033333333333335E-2</c:v>
                </c:pt>
                <c:pt idx="2">
                  <c:v>3.7666666666666669E-3</c:v>
                </c:pt>
                <c:pt idx="3">
                  <c:v>1.6666666666666667E-5</c:v>
                </c:pt>
                <c:pt idx="4">
                  <c:v>1E-4</c:v>
                </c:pt>
                <c:pt idx="5">
                  <c:v>6.666666666666667E-5</c:v>
                </c:pt>
                <c:pt idx="6">
                  <c:v>3.3333333333333335E-5</c:v>
                </c:pt>
                <c:pt idx="7">
                  <c:v>5.0000000000000002E-5</c:v>
                </c:pt>
                <c:pt idx="8">
                  <c:v>5.0000000000000002E-5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70-497C-AC07-FD31E284B82D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analysis'!$C$30:$C$39</c:f>
              <c:numCache>
                <c:formatCode>General</c:formatCode>
                <c:ptCount val="10"/>
                <c:pt idx="0">
                  <c:v>0.12</c:v>
                </c:pt>
                <c:pt idx="1">
                  <c:v>5.2499999999999998E-2</c:v>
                </c:pt>
                <c:pt idx="2">
                  <c:v>1.8500000000000001E-3</c:v>
                </c:pt>
                <c:pt idx="3">
                  <c:v>5.0000000000000002E-5</c:v>
                </c:pt>
                <c:pt idx="4">
                  <c:v>6.666666666666667E-5</c:v>
                </c:pt>
                <c:pt idx="5">
                  <c:v>1.3333333333333334E-4</c:v>
                </c:pt>
                <c:pt idx="6">
                  <c:v>1.1666666666666667E-4</c:v>
                </c:pt>
                <c:pt idx="7">
                  <c:v>6.666666666666667E-5</c:v>
                </c:pt>
                <c:pt idx="8">
                  <c:v>8.3333333333333331E-5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970-497C-AC07-FD31E284B82D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analysis'!$C$43:$C$52</c:f>
              <c:numCache>
                <c:formatCode>General</c:formatCode>
                <c:ptCount val="10"/>
                <c:pt idx="0">
                  <c:v>0.13703333333333334</c:v>
                </c:pt>
                <c:pt idx="1">
                  <c:v>6.0600000000000001E-2</c:v>
                </c:pt>
                <c:pt idx="2">
                  <c:v>6.8333333333333332E-4</c:v>
                </c:pt>
                <c:pt idx="3">
                  <c:v>8.3333333333333331E-5</c:v>
                </c:pt>
                <c:pt idx="4">
                  <c:v>1.1666666666666667E-4</c:v>
                </c:pt>
                <c:pt idx="5">
                  <c:v>1.8333333333333334E-4</c:v>
                </c:pt>
                <c:pt idx="6">
                  <c:v>1.1666666666666667E-4</c:v>
                </c:pt>
                <c:pt idx="7">
                  <c:v>8.3333333333333331E-5</c:v>
                </c:pt>
                <c:pt idx="8">
                  <c:v>1E-4</c:v>
                </c:pt>
                <c:pt idx="9">
                  <c:v>6.666666666666667E-5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70-497C-AC07-FD31E284B82D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analysis'!$C$56:$C$65</c:f>
              <c:numCache>
                <c:formatCode>General</c:formatCode>
                <c:ptCount val="10"/>
                <c:pt idx="0">
                  <c:v>0.20303333333333334</c:v>
                </c:pt>
                <c:pt idx="1">
                  <c:v>7.3899999999999993E-2</c:v>
                </c:pt>
                <c:pt idx="2">
                  <c:v>1.3833333333333334E-3</c:v>
                </c:pt>
                <c:pt idx="3">
                  <c:v>3.1666666666666665E-4</c:v>
                </c:pt>
                <c:pt idx="4">
                  <c:v>2.3333333333333333E-4</c:v>
                </c:pt>
                <c:pt idx="5">
                  <c:v>3.3333333333333332E-4</c:v>
                </c:pt>
                <c:pt idx="6">
                  <c:v>3.1666666666666665E-4</c:v>
                </c:pt>
                <c:pt idx="7">
                  <c:v>4.0000000000000002E-4</c:v>
                </c:pt>
                <c:pt idx="8">
                  <c:v>2.8333333333333335E-4</c:v>
                </c:pt>
                <c:pt idx="9">
                  <c:v>2.9999999999999997E-4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970-497C-AC07-FD31E284B82D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analysis'!$C$69:$C$78</c:f>
              <c:numCache>
                <c:formatCode>General</c:formatCode>
                <c:ptCount val="10"/>
                <c:pt idx="0">
                  <c:v>0.27736666666666665</c:v>
                </c:pt>
                <c:pt idx="1">
                  <c:v>0.1021</c:v>
                </c:pt>
                <c:pt idx="2">
                  <c:v>8.3666666666666663E-3</c:v>
                </c:pt>
                <c:pt idx="3">
                  <c:v>5.9999999999999995E-4</c:v>
                </c:pt>
                <c:pt idx="4">
                  <c:v>8.1666666666666671E-4</c:v>
                </c:pt>
                <c:pt idx="5">
                  <c:v>8.833333333333333E-4</c:v>
                </c:pt>
                <c:pt idx="6">
                  <c:v>5.8333333333333338E-4</c:v>
                </c:pt>
                <c:pt idx="7">
                  <c:v>6.9999999999999999E-4</c:v>
                </c:pt>
                <c:pt idx="8">
                  <c:v>3.6666666666666667E-4</c:v>
                </c:pt>
                <c:pt idx="9">
                  <c:v>4.8333333333333334E-4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970-497C-AC07-FD31E284B82D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analysis'!$C$82:$C$91</c:f>
              <c:numCache>
                <c:formatCode>General</c:formatCode>
                <c:ptCount val="10"/>
                <c:pt idx="0">
                  <c:v>0.32903333333333334</c:v>
                </c:pt>
                <c:pt idx="1">
                  <c:v>0.11573333333333333</c:v>
                </c:pt>
                <c:pt idx="2">
                  <c:v>2.7416666666666666E-2</c:v>
                </c:pt>
                <c:pt idx="3">
                  <c:v>1.9666666666666665E-3</c:v>
                </c:pt>
                <c:pt idx="4">
                  <c:v>1.7333333333333333E-3</c:v>
                </c:pt>
                <c:pt idx="5">
                  <c:v>1.4333333333333333E-3</c:v>
                </c:pt>
                <c:pt idx="6">
                  <c:v>1.4333333333333333E-3</c:v>
                </c:pt>
                <c:pt idx="7">
                  <c:v>1.5333333333333334E-3</c:v>
                </c:pt>
                <c:pt idx="8">
                  <c:v>1.4E-3</c:v>
                </c:pt>
                <c:pt idx="9">
                  <c:v>1.4833333333333332E-3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970-497C-AC07-FD31E284B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analysis'!$C$95:$C$104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0.37856666666666666</c:v>
                      </c:pt>
                      <c:pt idx="1">
                        <c:v>6.7966666666666661E-2</c:v>
                      </c:pt>
                      <c:pt idx="2">
                        <c:v>2.1533333333333335E-2</c:v>
                      </c:pt>
                      <c:pt idx="3">
                        <c:v>6.3499999999999997E-3</c:v>
                      </c:pt>
                      <c:pt idx="4">
                        <c:v>3.8833333333333333E-3</c:v>
                      </c:pt>
                      <c:pt idx="5">
                        <c:v>3.8166666666666666E-3</c:v>
                      </c:pt>
                      <c:pt idx="6">
                        <c:v>3.8333333333333331E-3</c:v>
                      </c:pt>
                      <c:pt idx="7">
                        <c:v>2.7833333333333334E-3</c:v>
                      </c:pt>
                      <c:pt idx="8">
                        <c:v>2.8166666666666665E-3</c:v>
                      </c:pt>
                      <c:pt idx="9">
                        <c:v>2.7499999999999998E-3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F970-497C-AC07-FD31E284B82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analysis'!$C$108:$C$117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0.48899999999999999</c:v>
                      </c:pt>
                      <c:pt idx="1">
                        <c:v>0.04</c:v>
                      </c:pt>
                      <c:pt idx="2">
                        <c:v>1.635E-2</c:v>
                      </c:pt>
                      <c:pt idx="3">
                        <c:v>7.4666666666666666E-3</c:v>
                      </c:pt>
                      <c:pt idx="4">
                        <c:v>6.8166666666666671E-3</c:v>
                      </c:pt>
                      <c:pt idx="5">
                        <c:v>4.9833333333333335E-3</c:v>
                      </c:pt>
                      <c:pt idx="6">
                        <c:v>6.1000000000000004E-3</c:v>
                      </c:pt>
                      <c:pt idx="7">
                        <c:v>4.9166666666666664E-3</c:v>
                      </c:pt>
                      <c:pt idx="8">
                        <c:v>5.3166666666666666E-3</c:v>
                      </c:pt>
                      <c:pt idx="9">
                        <c:v>3.6333333333333335E-3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970-497C-AC07-FD31E284B82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analysis'!$C$121:$C$130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0.63986666666666669</c:v>
                      </c:pt>
                      <c:pt idx="1">
                        <c:v>4.0300000000000002E-2</c:v>
                      </c:pt>
                      <c:pt idx="2">
                        <c:v>1.3466666666666667E-2</c:v>
                      </c:pt>
                      <c:pt idx="3">
                        <c:v>9.1666666666666665E-4</c:v>
                      </c:pt>
                      <c:pt idx="4">
                        <c:v>1.6999999999999999E-3</c:v>
                      </c:pt>
                      <c:pt idx="5">
                        <c:v>1.1333333333333334E-3</c:v>
                      </c:pt>
                      <c:pt idx="6">
                        <c:v>2.2166666666666667E-3</c:v>
                      </c:pt>
                      <c:pt idx="7">
                        <c:v>2.6666666666666668E-4</c:v>
                      </c:pt>
                      <c:pt idx="8">
                        <c:v>3.6666666666666667E-4</c:v>
                      </c:pt>
                      <c:pt idx="9">
                        <c:v>1.1666666666666667E-4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970-497C-AC07-FD31E284B82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analysis'!$C$134:$C$143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0.82376666666666665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970-497C-AC07-FD31E284B82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analysis'!$C$147:$C$156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0.96899999999999997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970-497C-AC07-FD31E284B82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analysis'!$C$160:$C$169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0.99670000000000003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970-497C-AC07-FD31E284B82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analysis'!$C$173:$C$182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970-497C-AC07-FD31E284B82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analysis'!$C$186:$C$195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970-497C-AC07-FD31E284B82D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9288831244027"/>
          <c:y val="0.10723797579222043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analysis'!$D$4:$D$13</c:f>
              <c:numCache>
                <c:formatCode>General</c:formatCode>
                <c:ptCount val="10"/>
                <c:pt idx="0">
                  <c:v>0.14086666666666667</c:v>
                </c:pt>
                <c:pt idx="1">
                  <c:v>5.6766666666666667E-2</c:v>
                </c:pt>
                <c:pt idx="2">
                  <c:v>7.6166666666666666E-3</c:v>
                </c:pt>
                <c:pt idx="3">
                  <c:v>3.3333333333333335E-5</c:v>
                </c:pt>
                <c:pt idx="4">
                  <c:v>5.0000000000000002E-5</c:v>
                </c:pt>
                <c:pt idx="5">
                  <c:v>5.0000000000000002E-5</c:v>
                </c:pt>
                <c:pt idx="6">
                  <c:v>1.6666666666666667E-5</c:v>
                </c:pt>
                <c:pt idx="7">
                  <c:v>6.666666666666667E-5</c:v>
                </c:pt>
                <c:pt idx="8">
                  <c:v>1.6666666666666667E-5</c:v>
                </c:pt>
                <c:pt idx="9">
                  <c:v>1.6666666666666667E-5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F6-4721-B508-CFE98C38F636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analysis'!$D$17:$D$26</c:f>
              <c:numCache>
                <c:formatCode>General</c:formatCode>
                <c:ptCount val="10"/>
                <c:pt idx="0">
                  <c:v>0.12656666666666666</c:v>
                </c:pt>
                <c:pt idx="1">
                  <c:v>5.2866666666666666E-2</c:v>
                </c:pt>
                <c:pt idx="2">
                  <c:v>5.0666666666666664E-3</c:v>
                </c:pt>
                <c:pt idx="3">
                  <c:v>0</c:v>
                </c:pt>
                <c:pt idx="4">
                  <c:v>1.3333333333333334E-4</c:v>
                </c:pt>
                <c:pt idx="5">
                  <c:v>1E-4</c:v>
                </c:pt>
                <c:pt idx="6">
                  <c:v>3.3333333333333335E-5</c:v>
                </c:pt>
                <c:pt idx="7">
                  <c:v>3.3333333333333335E-5</c:v>
                </c:pt>
                <c:pt idx="8">
                  <c:v>6.666666666666667E-5</c:v>
                </c:pt>
                <c:pt idx="9">
                  <c:v>1.6666666666666667E-5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F6-4721-B508-CFE98C38F636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analysis'!$D$30:$D$39</c:f>
              <c:numCache>
                <c:formatCode>General</c:formatCode>
                <c:ptCount val="10"/>
                <c:pt idx="0">
                  <c:v>0.13266666666666665</c:v>
                </c:pt>
                <c:pt idx="1">
                  <c:v>4.5466666666666669E-2</c:v>
                </c:pt>
                <c:pt idx="2">
                  <c:v>2.0333333333333332E-3</c:v>
                </c:pt>
                <c:pt idx="3">
                  <c:v>0</c:v>
                </c:pt>
                <c:pt idx="4">
                  <c:v>5.0000000000000002E-5</c:v>
                </c:pt>
                <c:pt idx="5">
                  <c:v>5.0000000000000002E-5</c:v>
                </c:pt>
                <c:pt idx="6">
                  <c:v>1.6666666666666667E-5</c:v>
                </c:pt>
                <c:pt idx="7">
                  <c:v>1.3333333333333334E-4</c:v>
                </c:pt>
                <c:pt idx="8">
                  <c:v>3.3333333333333335E-5</c:v>
                </c:pt>
                <c:pt idx="9">
                  <c:v>3.3333333333333335E-5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F6-4721-B508-CFE98C38F636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analysis'!$D$43:$D$52</c:f>
              <c:numCache>
                <c:formatCode>General</c:formatCode>
                <c:ptCount val="10"/>
                <c:pt idx="0">
                  <c:v>0.1409</c:v>
                </c:pt>
                <c:pt idx="1">
                  <c:v>5.1999999999999998E-2</c:v>
                </c:pt>
                <c:pt idx="2">
                  <c:v>1.1999999999999999E-3</c:v>
                </c:pt>
                <c:pt idx="3">
                  <c:v>8.3333333333333331E-5</c:v>
                </c:pt>
                <c:pt idx="4">
                  <c:v>3.3333333333333335E-5</c:v>
                </c:pt>
                <c:pt idx="5">
                  <c:v>1.3333333333333334E-4</c:v>
                </c:pt>
                <c:pt idx="6">
                  <c:v>0</c:v>
                </c:pt>
                <c:pt idx="7">
                  <c:v>1.1666666666666667E-4</c:v>
                </c:pt>
                <c:pt idx="8">
                  <c:v>1.6666666666666666E-4</c:v>
                </c:pt>
                <c:pt idx="9">
                  <c:v>5.0000000000000002E-5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F6-4721-B508-CFE98C38F636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analysis'!$D$56:$D$65</c:f>
              <c:numCache>
                <c:formatCode>General</c:formatCode>
                <c:ptCount val="10"/>
                <c:pt idx="0">
                  <c:v>0.1956</c:v>
                </c:pt>
                <c:pt idx="1">
                  <c:v>6.1199999999999997E-2</c:v>
                </c:pt>
                <c:pt idx="2">
                  <c:v>2.4166666666666668E-3</c:v>
                </c:pt>
                <c:pt idx="3">
                  <c:v>1.4999999999999999E-4</c:v>
                </c:pt>
                <c:pt idx="4">
                  <c:v>3.1666666666666665E-4</c:v>
                </c:pt>
                <c:pt idx="5">
                  <c:v>1.4999999999999999E-4</c:v>
                </c:pt>
                <c:pt idx="6">
                  <c:v>0</c:v>
                </c:pt>
                <c:pt idx="7">
                  <c:v>3.1666666666666665E-4</c:v>
                </c:pt>
                <c:pt idx="8">
                  <c:v>3.6666666666666667E-4</c:v>
                </c:pt>
                <c:pt idx="9">
                  <c:v>1.6666666666666666E-4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F6-4721-B508-CFE98C38F636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analysis'!$D$69:$D$78</c:f>
              <c:numCache>
                <c:formatCode>General</c:formatCode>
                <c:ptCount val="10"/>
                <c:pt idx="0">
                  <c:v>0.26579999999999998</c:v>
                </c:pt>
                <c:pt idx="1">
                  <c:v>9.3033333333333329E-2</c:v>
                </c:pt>
                <c:pt idx="2">
                  <c:v>1.0149999999999999E-2</c:v>
                </c:pt>
                <c:pt idx="3">
                  <c:v>4.1666666666666669E-4</c:v>
                </c:pt>
                <c:pt idx="4">
                  <c:v>4.3333333333333331E-4</c:v>
                </c:pt>
                <c:pt idx="5">
                  <c:v>4.3333333333333331E-4</c:v>
                </c:pt>
                <c:pt idx="6">
                  <c:v>2.0000000000000001E-4</c:v>
                </c:pt>
                <c:pt idx="7">
                  <c:v>8.9999999999999998E-4</c:v>
                </c:pt>
                <c:pt idx="8">
                  <c:v>7.6666666666666669E-4</c:v>
                </c:pt>
                <c:pt idx="9">
                  <c:v>4.0000000000000002E-4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F6-4721-B508-CFE98C38F636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analysis'!$D$82:$D$91</c:f>
              <c:numCache>
                <c:formatCode>General</c:formatCode>
                <c:ptCount val="10"/>
                <c:pt idx="0">
                  <c:v>0.31213333333333332</c:v>
                </c:pt>
                <c:pt idx="1">
                  <c:v>0.11126666666666667</c:v>
                </c:pt>
                <c:pt idx="2">
                  <c:v>3.3833333333333333E-2</c:v>
                </c:pt>
                <c:pt idx="3">
                  <c:v>8.4999999999999995E-4</c:v>
                </c:pt>
                <c:pt idx="4">
                  <c:v>1.6166666666666666E-3</c:v>
                </c:pt>
                <c:pt idx="5">
                  <c:v>1.5499999999999999E-3</c:v>
                </c:pt>
                <c:pt idx="6">
                  <c:v>4.1666666666666669E-4</c:v>
                </c:pt>
                <c:pt idx="7">
                  <c:v>1.25E-3</c:v>
                </c:pt>
                <c:pt idx="8">
                  <c:v>1.3666666666666666E-3</c:v>
                </c:pt>
                <c:pt idx="9">
                  <c:v>8.6666666666666663E-4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CF6-4721-B508-CFE98C38F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analysis'!$D$95:$D$104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0.35713333333333336</c:v>
                      </c:pt>
                      <c:pt idx="1">
                        <c:v>7.2499999999999995E-2</c:v>
                      </c:pt>
                      <c:pt idx="2">
                        <c:v>2.3883333333333333E-2</c:v>
                      </c:pt>
                      <c:pt idx="3">
                        <c:v>3.9166666666666664E-3</c:v>
                      </c:pt>
                      <c:pt idx="4">
                        <c:v>3.2833333333333334E-3</c:v>
                      </c:pt>
                      <c:pt idx="5">
                        <c:v>3.3500000000000001E-3</c:v>
                      </c:pt>
                      <c:pt idx="6">
                        <c:v>2.1666666666666666E-3</c:v>
                      </c:pt>
                      <c:pt idx="7">
                        <c:v>2.5166666666666666E-3</c:v>
                      </c:pt>
                      <c:pt idx="8">
                        <c:v>2.7333333333333333E-3</c:v>
                      </c:pt>
                      <c:pt idx="9">
                        <c:v>2.3833333333333332E-3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BCF6-4721-B508-CFE98C38F63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analysis'!$D$108:$D$117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0.48720000000000002</c:v>
                      </c:pt>
                      <c:pt idx="1">
                        <c:v>5.6333333333333332E-2</c:v>
                      </c:pt>
                      <c:pt idx="2">
                        <c:v>1.1883333333333333E-2</c:v>
                      </c:pt>
                      <c:pt idx="3">
                        <c:v>6.1999999999999998E-3</c:v>
                      </c:pt>
                      <c:pt idx="4">
                        <c:v>5.4166666666666669E-3</c:v>
                      </c:pt>
                      <c:pt idx="5">
                        <c:v>5.1500000000000001E-3</c:v>
                      </c:pt>
                      <c:pt idx="6">
                        <c:v>4.2666666666666669E-3</c:v>
                      </c:pt>
                      <c:pt idx="7">
                        <c:v>5.1166666666666669E-3</c:v>
                      </c:pt>
                      <c:pt idx="8">
                        <c:v>4.3666666666666663E-3</c:v>
                      </c:pt>
                      <c:pt idx="9">
                        <c:v>3.5666666666666668E-3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CF6-4721-B508-CFE98C38F63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analysis'!$D$121:$D$130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0.65833333333333333</c:v>
                      </c:pt>
                      <c:pt idx="1">
                        <c:v>6.2966666666666671E-2</c:v>
                      </c:pt>
                      <c:pt idx="2">
                        <c:v>7.4166666666666669E-3</c:v>
                      </c:pt>
                      <c:pt idx="3">
                        <c:v>1.5499999999999999E-3</c:v>
                      </c:pt>
                      <c:pt idx="4">
                        <c:v>9.5E-4</c:v>
                      </c:pt>
                      <c:pt idx="5">
                        <c:v>9.6666666666666667E-4</c:v>
                      </c:pt>
                      <c:pt idx="6">
                        <c:v>2.0000000000000001E-4</c:v>
                      </c:pt>
                      <c:pt idx="7">
                        <c:v>4.7999999999999996E-3</c:v>
                      </c:pt>
                      <c:pt idx="8">
                        <c:v>5.3333333333333336E-4</c:v>
                      </c:pt>
                      <c:pt idx="9">
                        <c:v>1.6666666666666667E-5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CF6-4721-B508-CFE98C38F63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analysis'!$D$134:$D$143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0.84216666666666662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CF6-4721-B508-CFE98C38F63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analysis'!$D$147:$D$156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0.97233333333333338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CF6-4721-B508-CFE98C38F63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analysis'!$D$160:$D$169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0.99706666666666666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CF6-4721-B508-CFE98C38F63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analysis'!$D$173:$D$182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CF6-4721-B508-CFE98C38F63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analysis'!$D$186:$D$195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CF6-4721-B508-CFE98C38F63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16123202753204"/>
          <c:y val="8.4201456820131151E-2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analysis'!$E$4:$E$13</c:f>
              <c:numCache>
                <c:formatCode>General</c:formatCode>
                <c:ptCount val="10"/>
                <c:pt idx="0">
                  <c:v>0.18726666666666666</c:v>
                </c:pt>
                <c:pt idx="1">
                  <c:v>0.11526666666666667</c:v>
                </c:pt>
                <c:pt idx="2">
                  <c:v>8.6199999999999999E-2</c:v>
                </c:pt>
                <c:pt idx="3">
                  <c:v>5.4916666666666669E-2</c:v>
                </c:pt>
                <c:pt idx="4">
                  <c:v>4.1200000000000001E-2</c:v>
                </c:pt>
                <c:pt idx="5">
                  <c:v>2.5083333333333332E-2</c:v>
                </c:pt>
                <c:pt idx="6">
                  <c:v>2.1083333333333332E-2</c:v>
                </c:pt>
                <c:pt idx="7">
                  <c:v>1.2866666666666667E-2</c:v>
                </c:pt>
                <c:pt idx="8">
                  <c:v>7.8499999999999993E-3</c:v>
                </c:pt>
                <c:pt idx="9">
                  <c:v>6.2166666666666663E-3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5D-4BB9-BC34-A5BC050A3B66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analysis'!$E$17:$E$26</c:f>
              <c:numCache>
                <c:formatCode>General</c:formatCode>
                <c:ptCount val="10"/>
                <c:pt idx="0">
                  <c:v>0.21340000000000001</c:v>
                </c:pt>
                <c:pt idx="1">
                  <c:v>0.11903333333333334</c:v>
                </c:pt>
                <c:pt idx="2">
                  <c:v>7.9883333333333334E-2</c:v>
                </c:pt>
                <c:pt idx="3">
                  <c:v>5.6233333333333337E-2</c:v>
                </c:pt>
                <c:pt idx="4">
                  <c:v>3.85E-2</c:v>
                </c:pt>
                <c:pt idx="5">
                  <c:v>2.2266666666666667E-2</c:v>
                </c:pt>
                <c:pt idx="6">
                  <c:v>1.9033333333333333E-2</c:v>
                </c:pt>
                <c:pt idx="7">
                  <c:v>1.1266666666666666E-2</c:v>
                </c:pt>
                <c:pt idx="8">
                  <c:v>7.1333333333333335E-3</c:v>
                </c:pt>
                <c:pt idx="9">
                  <c:v>5.966666666666667E-3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5D-4BB9-BC34-A5BC050A3B66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analysis'!$E$30:$E$39</c:f>
              <c:numCache>
                <c:formatCode>General</c:formatCode>
                <c:ptCount val="10"/>
                <c:pt idx="0">
                  <c:v>0.25723333333333331</c:v>
                </c:pt>
                <c:pt idx="1">
                  <c:v>0.13726666666666668</c:v>
                </c:pt>
                <c:pt idx="2">
                  <c:v>8.7183333333333335E-2</c:v>
                </c:pt>
                <c:pt idx="3">
                  <c:v>5.6416666666666664E-2</c:v>
                </c:pt>
                <c:pt idx="4">
                  <c:v>3.6483333333333333E-2</c:v>
                </c:pt>
                <c:pt idx="5">
                  <c:v>1.9033333333333333E-2</c:v>
                </c:pt>
                <c:pt idx="6">
                  <c:v>1.4083333333333333E-2</c:v>
                </c:pt>
                <c:pt idx="7">
                  <c:v>8.4499999999999992E-3</c:v>
                </c:pt>
                <c:pt idx="8">
                  <c:v>5.45E-3</c:v>
                </c:pt>
                <c:pt idx="9">
                  <c:v>3.6833333333333332E-3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5D-4BB9-BC34-A5BC050A3B66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analysis'!$E$43:$E$52</c:f>
              <c:numCache>
                <c:formatCode>General</c:formatCode>
                <c:ptCount val="10"/>
                <c:pt idx="0">
                  <c:v>0.34410000000000002</c:v>
                </c:pt>
                <c:pt idx="1">
                  <c:v>0.17016666666666666</c:v>
                </c:pt>
                <c:pt idx="2">
                  <c:v>0.10243333333333333</c:v>
                </c:pt>
                <c:pt idx="3">
                  <c:v>6.0766666666666663E-2</c:v>
                </c:pt>
                <c:pt idx="4">
                  <c:v>3.7100000000000001E-2</c:v>
                </c:pt>
                <c:pt idx="5">
                  <c:v>2.0150000000000001E-2</c:v>
                </c:pt>
                <c:pt idx="6">
                  <c:v>1.5516666666666666E-2</c:v>
                </c:pt>
                <c:pt idx="7">
                  <c:v>8.9666666666666662E-3</c:v>
                </c:pt>
                <c:pt idx="8">
                  <c:v>4.8333333333333336E-3</c:v>
                </c:pt>
                <c:pt idx="9">
                  <c:v>3.6833333333333332E-3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5D-4BB9-BC34-A5BC050A3B66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analysis'!$E$56:$E$65</c:f>
              <c:numCache>
                <c:formatCode>General</c:formatCode>
                <c:ptCount val="10"/>
                <c:pt idx="0">
                  <c:v>0.48803333333333332</c:v>
                </c:pt>
                <c:pt idx="1">
                  <c:v>0.22159999999999999</c:v>
                </c:pt>
                <c:pt idx="2">
                  <c:v>0.11366666666666667</c:v>
                </c:pt>
                <c:pt idx="3">
                  <c:v>6.7599999999999993E-2</c:v>
                </c:pt>
                <c:pt idx="4">
                  <c:v>4.3733333333333332E-2</c:v>
                </c:pt>
                <c:pt idx="5">
                  <c:v>2.3333333333333334E-2</c:v>
                </c:pt>
                <c:pt idx="6">
                  <c:v>1.5616666666666666E-2</c:v>
                </c:pt>
                <c:pt idx="7">
                  <c:v>9.6833333333333337E-3</c:v>
                </c:pt>
                <c:pt idx="8">
                  <c:v>5.8999999999999999E-3</c:v>
                </c:pt>
                <c:pt idx="9">
                  <c:v>4.3E-3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5D-4BB9-BC34-A5BC050A3B66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analysis'!$E$69:$E$78</c:f>
              <c:numCache>
                <c:formatCode>General</c:formatCode>
                <c:ptCount val="10"/>
                <c:pt idx="0">
                  <c:v>0.54016666666666668</c:v>
                </c:pt>
                <c:pt idx="1">
                  <c:v>0.31259999999999999</c:v>
                </c:pt>
                <c:pt idx="2">
                  <c:v>0.14424999999999999</c:v>
                </c:pt>
                <c:pt idx="3">
                  <c:v>7.5200000000000003E-2</c:v>
                </c:pt>
                <c:pt idx="4">
                  <c:v>4.9333333333333333E-2</c:v>
                </c:pt>
                <c:pt idx="5">
                  <c:v>2.7916666666666666E-2</c:v>
                </c:pt>
                <c:pt idx="6">
                  <c:v>1.8433333333333333E-2</c:v>
                </c:pt>
                <c:pt idx="7">
                  <c:v>1.1233333333333333E-2</c:v>
                </c:pt>
                <c:pt idx="8">
                  <c:v>6.7999999999999996E-3</c:v>
                </c:pt>
                <c:pt idx="9">
                  <c:v>5.3499999999999997E-3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5D-4BB9-BC34-A5BC050A3B66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analysis'!$E$82:$E$91</c:f>
              <c:numCache>
                <c:formatCode>General</c:formatCode>
                <c:ptCount val="10"/>
                <c:pt idx="0">
                  <c:v>0.51266666666666671</c:v>
                </c:pt>
                <c:pt idx="1">
                  <c:v>0.441</c:v>
                </c:pt>
                <c:pt idx="2">
                  <c:v>0.19885</c:v>
                </c:pt>
                <c:pt idx="3">
                  <c:v>9.2416666666666661E-2</c:v>
                </c:pt>
                <c:pt idx="4">
                  <c:v>5.8716666666666667E-2</c:v>
                </c:pt>
                <c:pt idx="5">
                  <c:v>3.3599999999999998E-2</c:v>
                </c:pt>
                <c:pt idx="6">
                  <c:v>2.445E-2</c:v>
                </c:pt>
                <c:pt idx="7">
                  <c:v>1.4816666666666667E-2</c:v>
                </c:pt>
                <c:pt idx="8">
                  <c:v>8.3000000000000001E-3</c:v>
                </c:pt>
                <c:pt idx="9">
                  <c:v>6.2333333333333329E-3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05D-4BB9-BC34-A5BC050A3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analysis'!$E$95:$E$104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0.4224</c:v>
                      </c:pt>
                      <c:pt idx="1">
                        <c:v>0.61526666666666663</c:v>
                      </c:pt>
                      <c:pt idx="2">
                        <c:v>0.29441666666666666</c:v>
                      </c:pt>
                      <c:pt idx="3">
                        <c:v>0.12214999999999999</c:v>
                      </c:pt>
                      <c:pt idx="4">
                        <c:v>7.8649999999999998E-2</c:v>
                      </c:pt>
                      <c:pt idx="5">
                        <c:v>4.5683333333333333E-2</c:v>
                      </c:pt>
                      <c:pt idx="6">
                        <c:v>3.0133333333333335E-2</c:v>
                      </c:pt>
                      <c:pt idx="7">
                        <c:v>2.1533333333333335E-2</c:v>
                      </c:pt>
                      <c:pt idx="8">
                        <c:v>1.5883333333333333E-2</c:v>
                      </c:pt>
                      <c:pt idx="9">
                        <c:v>9.8666666666666659E-3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105D-4BB9-BC34-A5BC050A3B6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analysis'!$E$108:$E$117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0.31879999999999997</c:v>
                      </c:pt>
                      <c:pt idx="1">
                        <c:v>0.66803333333333337</c:v>
                      </c:pt>
                      <c:pt idx="2">
                        <c:v>0.38445000000000001</c:v>
                      </c:pt>
                      <c:pt idx="3">
                        <c:v>0.10418333333333334</c:v>
                      </c:pt>
                      <c:pt idx="4">
                        <c:v>4.7300000000000002E-2</c:v>
                      </c:pt>
                      <c:pt idx="5">
                        <c:v>2.3400000000000001E-2</c:v>
                      </c:pt>
                      <c:pt idx="6">
                        <c:v>1.7766666666666667E-2</c:v>
                      </c:pt>
                      <c:pt idx="7">
                        <c:v>1.01E-2</c:v>
                      </c:pt>
                      <c:pt idx="8">
                        <c:v>5.4666666666666665E-3</c:v>
                      </c:pt>
                      <c:pt idx="9">
                        <c:v>5.3E-3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05D-4BB9-BC34-A5BC050A3B6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analysis'!$E$121:$E$130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0.25633333333333336</c:v>
                      </c:pt>
                      <c:pt idx="1">
                        <c:v>0.62856666666666672</c:v>
                      </c:pt>
                      <c:pt idx="2">
                        <c:v>0.55301666666666671</c:v>
                      </c:pt>
                      <c:pt idx="3">
                        <c:v>5.7466666666666666E-2</c:v>
                      </c:pt>
                      <c:pt idx="4">
                        <c:v>7.5666666666666669E-3</c:v>
                      </c:pt>
                      <c:pt idx="5">
                        <c:v>2.7499999999999998E-3</c:v>
                      </c:pt>
                      <c:pt idx="6">
                        <c:v>6.1666666666666662E-4</c:v>
                      </c:pt>
                      <c:pt idx="7">
                        <c:v>2.0000000000000001E-4</c:v>
                      </c:pt>
                      <c:pt idx="8">
                        <c:v>3.3333333333333335E-5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05D-4BB9-BC34-A5BC050A3B6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analysis'!$E$134:$E$143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0.22270000000000001</c:v>
                      </c:pt>
                      <c:pt idx="1">
                        <c:v>0.60433333333333328</c:v>
                      </c:pt>
                      <c:pt idx="2">
                        <c:v>0.77505000000000002</c:v>
                      </c:pt>
                      <c:pt idx="3">
                        <c:v>3.8266666666666664E-2</c:v>
                      </c:pt>
                      <c:pt idx="4">
                        <c:v>3.8333333333333334E-4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05D-4BB9-BC34-A5BC050A3B6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analysis'!$E$147:$E$156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0.20056666666666667</c:v>
                      </c:pt>
                      <c:pt idx="1">
                        <c:v>0.60103333333333331</c:v>
                      </c:pt>
                      <c:pt idx="2">
                        <c:v>0.96691666666666665</c:v>
                      </c:pt>
                      <c:pt idx="3">
                        <c:v>5.3733333333333334E-2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05D-4BB9-BC34-A5BC050A3B6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analysis'!$E$160:$E$169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0.18720000000000001</c:v>
                      </c:pt>
                      <c:pt idx="1">
                        <c:v>0.61009999999999998</c:v>
                      </c:pt>
                      <c:pt idx="2">
                        <c:v>0.98401666666666665</c:v>
                      </c:pt>
                      <c:pt idx="3">
                        <c:v>0.30353333333333332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05D-4BB9-BC34-A5BC050A3B6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analysis'!$E$173:$E$182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0.17156666666666667</c:v>
                      </c:pt>
                      <c:pt idx="1">
                        <c:v>0.62990000000000002</c:v>
                      </c:pt>
                      <c:pt idx="2">
                        <c:v>0.98370000000000002</c:v>
                      </c:pt>
                      <c:pt idx="3">
                        <c:v>0.97645000000000004</c:v>
                      </c:pt>
                      <c:pt idx="4">
                        <c:v>1.1833333333333333E-3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05D-4BB9-BC34-A5BC050A3B6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analysis'!$E$186:$E$195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0.16243333333333335</c:v>
                      </c:pt>
                      <c:pt idx="1">
                        <c:v>0.64256666666666662</c:v>
                      </c:pt>
                      <c:pt idx="2">
                        <c:v>0.98126666666666662</c:v>
                      </c:pt>
                      <c:pt idx="3">
                        <c:v>1</c:v>
                      </c:pt>
                      <c:pt idx="4">
                        <c:v>0.43245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05D-4BB9-BC34-A5BC050A3B6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0.16006666666666666</c:v>
                      </c:pt>
                      <c:pt idx="1">
                        <c:v>0.64753333333333329</c:v>
                      </c:pt>
                      <c:pt idx="2">
                        <c:v>0.98024999999999995</c:v>
                      </c:pt>
                      <c:pt idx="3">
                        <c:v>1</c:v>
                      </c:pt>
                      <c:pt idx="4">
                        <c:v>0.69253333333333333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05D-4BB9-BC34-A5BC050A3B6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867512117732672"/>
          <c:y val="5.1292144002860779E-2"/>
          <c:w val="0.32557332752116502"/>
          <c:h val="0.856470307766856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analysis'!$B$4:$B$13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analysis'!$F$4:$F$13</c:f>
              <c:numCache>
                <c:formatCode>General</c:formatCode>
                <c:ptCount val="10"/>
                <c:pt idx="0">
                  <c:v>0.19533333333333333</c:v>
                </c:pt>
                <c:pt idx="1">
                  <c:v>0.121</c:v>
                </c:pt>
                <c:pt idx="2">
                  <c:v>8.508333333333333E-2</c:v>
                </c:pt>
                <c:pt idx="3">
                  <c:v>5.4399999999999997E-2</c:v>
                </c:pt>
                <c:pt idx="4">
                  <c:v>4.0149999999999998E-2</c:v>
                </c:pt>
                <c:pt idx="5">
                  <c:v>2.3416666666666665E-2</c:v>
                </c:pt>
                <c:pt idx="6">
                  <c:v>1.8350000000000002E-2</c:v>
                </c:pt>
                <c:pt idx="7">
                  <c:v>1.3766666666666667E-2</c:v>
                </c:pt>
                <c:pt idx="8">
                  <c:v>6.8666666666666668E-3</c:v>
                </c:pt>
                <c:pt idx="9">
                  <c:v>6.3499999999999997E-3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56-4F73-AEF9-278CB53D47F3}"/>
            </c:ext>
          </c:extLst>
        </c:ser>
        <c:ser>
          <c:idx val="1"/>
          <c:order val="1"/>
          <c:tx>
            <c:v>6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analysis'!$B$17:$B$26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analysis'!$F$17:$F$26</c:f>
              <c:numCache>
                <c:formatCode>General</c:formatCode>
                <c:ptCount val="10"/>
                <c:pt idx="0">
                  <c:v>0.22413333333333332</c:v>
                </c:pt>
                <c:pt idx="1">
                  <c:v>0.12323333333333333</c:v>
                </c:pt>
                <c:pt idx="2">
                  <c:v>8.1566666666666662E-2</c:v>
                </c:pt>
                <c:pt idx="3">
                  <c:v>5.4816666666666666E-2</c:v>
                </c:pt>
                <c:pt idx="4">
                  <c:v>3.6583333333333336E-2</c:v>
                </c:pt>
                <c:pt idx="5">
                  <c:v>2.2383333333333335E-2</c:v>
                </c:pt>
                <c:pt idx="6">
                  <c:v>1.7733333333333334E-2</c:v>
                </c:pt>
                <c:pt idx="7">
                  <c:v>1.2383333333333333E-2</c:v>
                </c:pt>
                <c:pt idx="8">
                  <c:v>6.2666666666666669E-3</c:v>
                </c:pt>
                <c:pt idx="9">
                  <c:v>5.0833333333333329E-3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56-4F73-AEF9-278CB53D47F3}"/>
            </c:ext>
          </c:extLst>
        </c:ser>
        <c:ser>
          <c:idx val="2"/>
          <c:order val="2"/>
          <c:tx>
            <c:v>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analysis'!$B$30:$B$39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analysis'!$F$30:$F$39</c:f>
              <c:numCache>
                <c:formatCode>General</c:formatCode>
                <c:ptCount val="10"/>
                <c:pt idx="0">
                  <c:v>0.26973333333333332</c:v>
                </c:pt>
                <c:pt idx="1">
                  <c:v>0.13639999999999999</c:v>
                </c:pt>
                <c:pt idx="2">
                  <c:v>8.9849999999999999E-2</c:v>
                </c:pt>
                <c:pt idx="3">
                  <c:v>5.5100000000000003E-2</c:v>
                </c:pt>
                <c:pt idx="4">
                  <c:v>3.4466666666666666E-2</c:v>
                </c:pt>
                <c:pt idx="5">
                  <c:v>1.8249999999999999E-2</c:v>
                </c:pt>
                <c:pt idx="6">
                  <c:v>1.405E-2</c:v>
                </c:pt>
                <c:pt idx="7">
                  <c:v>9.9833333333333336E-3</c:v>
                </c:pt>
                <c:pt idx="8">
                  <c:v>4.2833333333333334E-3</c:v>
                </c:pt>
                <c:pt idx="9">
                  <c:v>4.0166666666666666E-3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56-4F73-AEF9-278CB53D47F3}"/>
            </c:ext>
          </c:extLst>
        </c:ser>
        <c:ser>
          <c:idx val="3"/>
          <c:order val="3"/>
          <c:tx>
            <c:v>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analysis'!$B$43:$B$52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analysis'!$F$43:$F$52</c:f>
              <c:numCache>
                <c:formatCode>General</c:formatCode>
                <c:ptCount val="10"/>
                <c:pt idx="0">
                  <c:v>0.34393333333333331</c:v>
                </c:pt>
                <c:pt idx="1">
                  <c:v>0.17006666666666667</c:v>
                </c:pt>
                <c:pt idx="2">
                  <c:v>0.1012</c:v>
                </c:pt>
                <c:pt idx="3">
                  <c:v>5.9733333333333333E-2</c:v>
                </c:pt>
                <c:pt idx="4">
                  <c:v>3.5249999999999997E-2</c:v>
                </c:pt>
                <c:pt idx="5">
                  <c:v>1.9866666666666668E-2</c:v>
                </c:pt>
                <c:pt idx="6">
                  <c:v>1.4933333333333333E-2</c:v>
                </c:pt>
                <c:pt idx="7">
                  <c:v>9.4000000000000004E-3</c:v>
                </c:pt>
                <c:pt idx="8">
                  <c:v>4.2500000000000003E-3</c:v>
                </c:pt>
                <c:pt idx="9">
                  <c:v>3.65E-3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56-4F73-AEF9-278CB53D47F3}"/>
            </c:ext>
          </c:extLst>
        </c:ser>
        <c:ser>
          <c:idx val="4"/>
          <c:order val="4"/>
          <c:tx>
            <c:v>28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analysis'!$B$56:$B$65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analysis'!$F$56:$F$65</c:f>
              <c:numCache>
                <c:formatCode>General</c:formatCode>
                <c:ptCount val="10"/>
                <c:pt idx="0">
                  <c:v>0.47876666666666667</c:v>
                </c:pt>
                <c:pt idx="1">
                  <c:v>0.21096666666666666</c:v>
                </c:pt>
                <c:pt idx="2">
                  <c:v>0.11123333333333334</c:v>
                </c:pt>
                <c:pt idx="3">
                  <c:v>6.5216666666666673E-2</c:v>
                </c:pt>
                <c:pt idx="4">
                  <c:v>4.2633333333333336E-2</c:v>
                </c:pt>
                <c:pt idx="5">
                  <c:v>2.2749999999999999E-2</c:v>
                </c:pt>
                <c:pt idx="6">
                  <c:v>1.5716666666666667E-2</c:v>
                </c:pt>
                <c:pt idx="7">
                  <c:v>9.7166666666666669E-3</c:v>
                </c:pt>
                <c:pt idx="8">
                  <c:v>4.0499999999999998E-3</c:v>
                </c:pt>
                <c:pt idx="9">
                  <c:v>3.6333333333333335E-3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56-4F73-AEF9-278CB53D47F3}"/>
            </c:ext>
          </c:extLst>
        </c:ser>
        <c:ser>
          <c:idx val="5"/>
          <c:order val="5"/>
          <c:tx>
            <c:v>36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analysis'!$B$69:$B$78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analysis'!$F$69:$F$78</c:f>
              <c:numCache>
                <c:formatCode>General</c:formatCode>
                <c:ptCount val="10"/>
                <c:pt idx="0">
                  <c:v>0.54703333333333337</c:v>
                </c:pt>
                <c:pt idx="1">
                  <c:v>0.30123333333333335</c:v>
                </c:pt>
                <c:pt idx="2">
                  <c:v>0.13416666666666666</c:v>
                </c:pt>
                <c:pt idx="3">
                  <c:v>6.9383333333333339E-2</c:v>
                </c:pt>
                <c:pt idx="4">
                  <c:v>4.5266666666666663E-2</c:v>
                </c:pt>
                <c:pt idx="5">
                  <c:v>2.6683333333333333E-2</c:v>
                </c:pt>
                <c:pt idx="6">
                  <c:v>1.7333333333333333E-2</c:v>
                </c:pt>
                <c:pt idx="7">
                  <c:v>1.0699999999999999E-2</c:v>
                </c:pt>
                <c:pt idx="8">
                  <c:v>5.4833333333333331E-3</c:v>
                </c:pt>
                <c:pt idx="9">
                  <c:v>4.8666666666666667E-3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56-4F73-AEF9-278CB53D47F3}"/>
            </c:ext>
          </c:extLst>
        </c:ser>
        <c:ser>
          <c:idx val="6"/>
          <c:order val="6"/>
          <c:tx>
            <c:v>45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analysis'!$B$82:$B$91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analysis'!$F$82:$F$91</c:f>
              <c:numCache>
                <c:formatCode>General</c:formatCode>
                <c:ptCount val="10"/>
                <c:pt idx="0">
                  <c:v>0.52803333333333335</c:v>
                </c:pt>
                <c:pt idx="1">
                  <c:v>0.42213333333333336</c:v>
                </c:pt>
                <c:pt idx="2">
                  <c:v>0.18553333333333333</c:v>
                </c:pt>
                <c:pt idx="3">
                  <c:v>8.2199999999999995E-2</c:v>
                </c:pt>
                <c:pt idx="4">
                  <c:v>5.4716666666666663E-2</c:v>
                </c:pt>
                <c:pt idx="5">
                  <c:v>3.0366666666666667E-2</c:v>
                </c:pt>
                <c:pt idx="6">
                  <c:v>2.1583333333333333E-2</c:v>
                </c:pt>
                <c:pt idx="7">
                  <c:v>1.5516666666666666E-2</c:v>
                </c:pt>
                <c:pt idx="8">
                  <c:v>7.083333333333333E-3</c:v>
                </c:pt>
                <c:pt idx="9">
                  <c:v>5.5500000000000002E-3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056-4F73-AEF9-278CB53D4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62.5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analysis'!$B$95:$B$104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analysis'!$F$95:$F$104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0.42753333333333332</c:v>
                      </c:pt>
                      <c:pt idx="1">
                        <c:v>0.625</c:v>
                      </c:pt>
                      <c:pt idx="2">
                        <c:v>0.28181666666666666</c:v>
                      </c:pt>
                      <c:pt idx="3">
                        <c:v>0.10733333333333334</c:v>
                      </c:pt>
                      <c:pt idx="4">
                        <c:v>6.9900000000000004E-2</c:v>
                      </c:pt>
                      <c:pt idx="5">
                        <c:v>3.6366666666666665E-2</c:v>
                      </c:pt>
                      <c:pt idx="6">
                        <c:v>2.8216666666666668E-2</c:v>
                      </c:pt>
                      <c:pt idx="7">
                        <c:v>2.0333333333333332E-2</c:v>
                      </c:pt>
                      <c:pt idx="8">
                        <c:v>1.2699999999999999E-2</c:v>
                      </c:pt>
                      <c:pt idx="9">
                        <c:v>1.0149999999999999E-2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2056-4F73-AEF9-278CB53D47F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87.5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analysis'!$B$108:$B$117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analysis'!$F$108:$F$117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0.32343333333333335</c:v>
                      </c:pt>
                      <c:pt idx="1">
                        <c:v>0.67796666666666672</c:v>
                      </c:pt>
                      <c:pt idx="2">
                        <c:v>0.37921666666666665</c:v>
                      </c:pt>
                      <c:pt idx="3">
                        <c:v>9.3883333333333333E-2</c:v>
                      </c:pt>
                      <c:pt idx="4">
                        <c:v>4.4966666666666669E-2</c:v>
                      </c:pt>
                      <c:pt idx="5">
                        <c:v>1.9216666666666667E-2</c:v>
                      </c:pt>
                      <c:pt idx="6">
                        <c:v>1.8166666666666668E-2</c:v>
                      </c:pt>
                      <c:pt idx="7">
                        <c:v>1.2183333333333332E-2</c:v>
                      </c:pt>
                      <c:pt idx="8">
                        <c:v>5.966666666666667E-3</c:v>
                      </c:pt>
                      <c:pt idx="9">
                        <c:v>7.6333333333333331E-3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056-4F73-AEF9-278CB53D47F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112.5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analysis'!$B$121:$B$130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analysis'!$F$121:$F$130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0.25986666666666669</c:v>
                      </c:pt>
                      <c:pt idx="1">
                        <c:v>0.62993333333333335</c:v>
                      </c:pt>
                      <c:pt idx="2">
                        <c:v>0.5551166666666667</c:v>
                      </c:pt>
                      <c:pt idx="3">
                        <c:v>5.6016666666666666E-2</c:v>
                      </c:pt>
                      <c:pt idx="4">
                        <c:v>7.9166666666666673E-3</c:v>
                      </c:pt>
                      <c:pt idx="5">
                        <c:v>1.3833333333333334E-3</c:v>
                      </c:pt>
                      <c:pt idx="6">
                        <c:v>5.3333333333333336E-4</c:v>
                      </c:pt>
                      <c:pt idx="7">
                        <c:v>1.6666666666666666E-4</c:v>
                      </c:pt>
                      <c:pt idx="8">
                        <c:v>3.3333333333333335E-5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056-4F73-AEF9-278CB53D47F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137.5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analysis'!$B$134:$B$143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analysis'!$F$134:$F$143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0.22496666666666668</c:v>
                      </c:pt>
                      <c:pt idx="1">
                        <c:v>0.60136666666666672</c:v>
                      </c:pt>
                      <c:pt idx="2">
                        <c:v>0.77590000000000003</c:v>
                      </c:pt>
                      <c:pt idx="3">
                        <c:v>3.6249999999999998E-2</c:v>
                      </c:pt>
                      <c:pt idx="4">
                        <c:v>4.0000000000000002E-4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056-4F73-AEF9-278CB53D47F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175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analysis'!$B$147:$B$156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analysis'!$F$147:$F$156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0.2021</c:v>
                      </c:pt>
                      <c:pt idx="1">
                        <c:v>0.59253333333333336</c:v>
                      </c:pt>
                      <c:pt idx="2">
                        <c:v>0.96479999999999999</c:v>
                      </c:pt>
                      <c:pt idx="3">
                        <c:v>5.1116666666666664E-2</c:v>
                      </c:pt>
                      <c:pt idx="4">
                        <c:v>1.6666666666666667E-5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056-4F73-AEF9-278CB53D47F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analysis'!$F$160:$F$169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0.18770000000000001</c:v>
                      </c:pt>
                      <c:pt idx="1">
                        <c:v>0.6028</c:v>
                      </c:pt>
                      <c:pt idx="2">
                        <c:v>0.98161666666666669</c:v>
                      </c:pt>
                      <c:pt idx="3">
                        <c:v>0.29226666666666667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056-4F73-AEF9-278CB53D47F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375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analysis'!$B$173:$B$182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analysis'!$F$173:$F$182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0.17086666666666667</c:v>
                      </c:pt>
                      <c:pt idx="1">
                        <c:v>0.62629999999999997</c:v>
                      </c:pt>
                      <c:pt idx="2">
                        <c:v>0.98411666666666664</c:v>
                      </c:pt>
                      <c:pt idx="3">
                        <c:v>0.97361666666666669</c:v>
                      </c:pt>
                      <c:pt idx="4">
                        <c:v>1.0666666666666667E-3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056-4F73-AEF9-278CB53D47F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750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analysis'!$B$186:$B$195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analysis'!$F$186:$F$195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0.16200000000000001</c:v>
                      </c:pt>
                      <c:pt idx="1">
                        <c:v>0.64239999999999997</c:v>
                      </c:pt>
                      <c:pt idx="2">
                        <c:v>0.98278333333333334</c:v>
                      </c:pt>
                      <c:pt idx="3">
                        <c:v>1</c:v>
                      </c:pt>
                      <c:pt idx="4">
                        <c:v>0.41696666666666665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056-4F73-AEF9-278CB53D47F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0.16036666666666666</c:v>
                      </c:pt>
                      <c:pt idx="1">
                        <c:v>0.64656666666666662</c:v>
                      </c:pt>
                      <c:pt idx="2">
                        <c:v>0.98134999999999994</c:v>
                      </c:pt>
                      <c:pt idx="3">
                        <c:v>1</c:v>
                      </c:pt>
                      <c:pt idx="4">
                        <c:v>0.68866666666666665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056-4F73-AEF9-278CB53D47F3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358338143408802"/>
          <c:y val="7.4328662974950055E-2"/>
          <c:w val="0.30131292155296091"/>
          <c:h val="0.820270063667859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analysis'!$C$95:$C$104</c:f>
              <c:numCache>
                <c:formatCode>General</c:formatCode>
                <c:ptCount val="10"/>
                <c:pt idx="0">
                  <c:v>0.37856666666666666</c:v>
                </c:pt>
                <c:pt idx="1">
                  <c:v>6.7966666666666661E-2</c:v>
                </c:pt>
                <c:pt idx="2">
                  <c:v>2.1533333333333335E-2</c:v>
                </c:pt>
                <c:pt idx="3">
                  <c:v>6.3499999999999997E-3</c:v>
                </c:pt>
                <c:pt idx="4">
                  <c:v>3.8833333333333333E-3</c:v>
                </c:pt>
                <c:pt idx="5">
                  <c:v>3.8166666666666666E-3</c:v>
                </c:pt>
                <c:pt idx="6">
                  <c:v>3.8333333333333331E-3</c:v>
                </c:pt>
                <c:pt idx="7">
                  <c:v>2.7833333333333334E-3</c:v>
                </c:pt>
                <c:pt idx="8">
                  <c:v>2.8166666666666665E-3</c:v>
                </c:pt>
                <c:pt idx="9">
                  <c:v>2.7499999999999998E-3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FC58-49DF-BF47-6027789C0845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analysis'!$C$108:$C$117</c:f>
              <c:numCache>
                <c:formatCode>General</c:formatCode>
                <c:ptCount val="10"/>
                <c:pt idx="0">
                  <c:v>0.48899999999999999</c:v>
                </c:pt>
                <c:pt idx="1">
                  <c:v>0.04</c:v>
                </c:pt>
                <c:pt idx="2">
                  <c:v>1.635E-2</c:v>
                </c:pt>
                <c:pt idx="3">
                  <c:v>7.4666666666666666E-3</c:v>
                </c:pt>
                <c:pt idx="4">
                  <c:v>6.8166666666666671E-3</c:v>
                </c:pt>
                <c:pt idx="5">
                  <c:v>4.9833333333333335E-3</c:v>
                </c:pt>
                <c:pt idx="6">
                  <c:v>6.1000000000000004E-3</c:v>
                </c:pt>
                <c:pt idx="7">
                  <c:v>4.9166666666666664E-3</c:v>
                </c:pt>
                <c:pt idx="8">
                  <c:v>5.3166666666666666E-3</c:v>
                </c:pt>
                <c:pt idx="9">
                  <c:v>3.6333333333333335E-3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FC58-49DF-BF47-6027789C0845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analysis'!$C$121:$C$130</c:f>
              <c:numCache>
                <c:formatCode>General</c:formatCode>
                <c:ptCount val="10"/>
                <c:pt idx="0">
                  <c:v>0.63986666666666669</c:v>
                </c:pt>
                <c:pt idx="1">
                  <c:v>4.0300000000000002E-2</c:v>
                </c:pt>
                <c:pt idx="2">
                  <c:v>1.3466666666666667E-2</c:v>
                </c:pt>
                <c:pt idx="3">
                  <c:v>9.1666666666666665E-4</c:v>
                </c:pt>
                <c:pt idx="4">
                  <c:v>1.6999999999999999E-3</c:v>
                </c:pt>
                <c:pt idx="5">
                  <c:v>1.1333333333333334E-3</c:v>
                </c:pt>
                <c:pt idx="6">
                  <c:v>2.2166666666666667E-3</c:v>
                </c:pt>
                <c:pt idx="7">
                  <c:v>2.6666666666666668E-4</c:v>
                </c:pt>
                <c:pt idx="8">
                  <c:v>3.6666666666666667E-4</c:v>
                </c:pt>
                <c:pt idx="9">
                  <c:v>1.1666666666666667E-4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C58-49DF-BF47-6027789C0845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analysis'!$C$134:$C$143</c:f>
              <c:numCache>
                <c:formatCode>General</c:formatCode>
                <c:ptCount val="10"/>
                <c:pt idx="0">
                  <c:v>0.82376666666666665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C58-49DF-BF47-6027789C0845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analysis'!$C$147:$C$156</c:f>
              <c:numCache>
                <c:formatCode>General</c:formatCode>
                <c:ptCount val="10"/>
                <c:pt idx="0">
                  <c:v>0.96899999999999997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C58-49DF-BF47-6027789C0845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analysis'!$C$173:$C$182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FC58-49DF-BF47-6027789C0845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analysis'!$C$186:$C$195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C58-49DF-BF47-6027789C0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analysis'!$C$4:$C$13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0.1303</c:v>
                      </c:pt>
                      <c:pt idx="1">
                        <c:v>6.6066666666666662E-2</c:v>
                      </c:pt>
                      <c:pt idx="2">
                        <c:v>5.1000000000000004E-3</c:v>
                      </c:pt>
                      <c:pt idx="3">
                        <c:v>1.6666666666666667E-5</c:v>
                      </c:pt>
                      <c:pt idx="4">
                        <c:v>6.666666666666667E-5</c:v>
                      </c:pt>
                      <c:pt idx="5">
                        <c:v>1.6666666666666667E-5</c:v>
                      </c:pt>
                      <c:pt idx="6">
                        <c:v>5.0000000000000002E-5</c:v>
                      </c:pt>
                      <c:pt idx="7">
                        <c:v>5.0000000000000002E-5</c:v>
                      </c:pt>
                      <c:pt idx="8">
                        <c:v>5.0000000000000002E-5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C58-49DF-BF47-6027789C084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analysis'!$C$17:$C$26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0.1108</c:v>
                      </c:pt>
                      <c:pt idx="1">
                        <c:v>6.1033333333333335E-2</c:v>
                      </c:pt>
                      <c:pt idx="2">
                        <c:v>3.7666666666666669E-3</c:v>
                      </c:pt>
                      <c:pt idx="3">
                        <c:v>1.6666666666666667E-5</c:v>
                      </c:pt>
                      <c:pt idx="4">
                        <c:v>1E-4</c:v>
                      </c:pt>
                      <c:pt idx="5">
                        <c:v>6.666666666666667E-5</c:v>
                      </c:pt>
                      <c:pt idx="6">
                        <c:v>3.3333333333333335E-5</c:v>
                      </c:pt>
                      <c:pt idx="7">
                        <c:v>5.0000000000000002E-5</c:v>
                      </c:pt>
                      <c:pt idx="8">
                        <c:v>5.0000000000000002E-5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C58-49DF-BF47-6027789C084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analysis'!$C$30:$C$39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</c:v>
                      </c:pt>
                      <c:pt idx="1">
                        <c:v>5.2499999999999998E-2</c:v>
                      </c:pt>
                      <c:pt idx="2">
                        <c:v>1.8500000000000001E-3</c:v>
                      </c:pt>
                      <c:pt idx="3">
                        <c:v>5.0000000000000002E-5</c:v>
                      </c:pt>
                      <c:pt idx="4">
                        <c:v>6.666666666666667E-5</c:v>
                      </c:pt>
                      <c:pt idx="5">
                        <c:v>1.3333333333333334E-4</c:v>
                      </c:pt>
                      <c:pt idx="6">
                        <c:v>1.1666666666666667E-4</c:v>
                      </c:pt>
                      <c:pt idx="7">
                        <c:v>6.666666666666667E-5</c:v>
                      </c:pt>
                      <c:pt idx="8">
                        <c:v>8.3333333333333331E-5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C58-49DF-BF47-6027789C084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analysis'!$C$43:$C$52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0.13703333333333334</c:v>
                      </c:pt>
                      <c:pt idx="1">
                        <c:v>6.0600000000000001E-2</c:v>
                      </c:pt>
                      <c:pt idx="2">
                        <c:v>6.8333333333333332E-4</c:v>
                      </c:pt>
                      <c:pt idx="3">
                        <c:v>8.3333333333333331E-5</c:v>
                      </c:pt>
                      <c:pt idx="4">
                        <c:v>1.1666666666666667E-4</c:v>
                      </c:pt>
                      <c:pt idx="5">
                        <c:v>1.8333333333333334E-4</c:v>
                      </c:pt>
                      <c:pt idx="6">
                        <c:v>1.1666666666666667E-4</c:v>
                      </c:pt>
                      <c:pt idx="7">
                        <c:v>8.3333333333333331E-5</c:v>
                      </c:pt>
                      <c:pt idx="8">
                        <c:v>1E-4</c:v>
                      </c:pt>
                      <c:pt idx="9">
                        <c:v>6.666666666666667E-5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C58-49DF-BF47-6027789C084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analysis'!$C$56:$C$65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0.20303333333333334</c:v>
                      </c:pt>
                      <c:pt idx="1">
                        <c:v>7.3899999999999993E-2</c:v>
                      </c:pt>
                      <c:pt idx="2">
                        <c:v>1.3833333333333334E-3</c:v>
                      </c:pt>
                      <c:pt idx="3">
                        <c:v>3.1666666666666665E-4</c:v>
                      </c:pt>
                      <c:pt idx="4">
                        <c:v>2.3333333333333333E-4</c:v>
                      </c:pt>
                      <c:pt idx="5">
                        <c:v>3.3333333333333332E-4</c:v>
                      </c:pt>
                      <c:pt idx="6">
                        <c:v>3.1666666666666665E-4</c:v>
                      </c:pt>
                      <c:pt idx="7">
                        <c:v>4.0000000000000002E-4</c:v>
                      </c:pt>
                      <c:pt idx="8">
                        <c:v>2.8333333333333335E-4</c:v>
                      </c:pt>
                      <c:pt idx="9">
                        <c:v>2.9999999999999997E-4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C58-49DF-BF47-6027789C084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analysis'!$C$69:$C$78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0.27736666666666665</c:v>
                      </c:pt>
                      <c:pt idx="1">
                        <c:v>0.1021</c:v>
                      </c:pt>
                      <c:pt idx="2">
                        <c:v>8.3666666666666663E-3</c:v>
                      </c:pt>
                      <c:pt idx="3">
                        <c:v>5.9999999999999995E-4</c:v>
                      </c:pt>
                      <c:pt idx="4">
                        <c:v>8.1666666666666671E-4</c:v>
                      </c:pt>
                      <c:pt idx="5">
                        <c:v>8.833333333333333E-4</c:v>
                      </c:pt>
                      <c:pt idx="6">
                        <c:v>5.8333333333333338E-4</c:v>
                      </c:pt>
                      <c:pt idx="7">
                        <c:v>6.9999999999999999E-4</c:v>
                      </c:pt>
                      <c:pt idx="8">
                        <c:v>3.6666666666666667E-4</c:v>
                      </c:pt>
                      <c:pt idx="9">
                        <c:v>4.8333333333333334E-4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C58-49DF-BF47-6027789C084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analysis'!$C$82:$C$91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0.32903333333333334</c:v>
                      </c:pt>
                      <c:pt idx="1">
                        <c:v>0.11573333333333333</c:v>
                      </c:pt>
                      <c:pt idx="2">
                        <c:v>2.7416666666666666E-2</c:v>
                      </c:pt>
                      <c:pt idx="3">
                        <c:v>1.9666666666666665E-3</c:v>
                      </c:pt>
                      <c:pt idx="4">
                        <c:v>1.7333333333333333E-3</c:v>
                      </c:pt>
                      <c:pt idx="5">
                        <c:v>1.4333333333333333E-3</c:v>
                      </c:pt>
                      <c:pt idx="6">
                        <c:v>1.4333333333333333E-3</c:v>
                      </c:pt>
                      <c:pt idx="7">
                        <c:v>1.5333333333333334E-3</c:v>
                      </c:pt>
                      <c:pt idx="8">
                        <c:v>1.4E-3</c:v>
                      </c:pt>
                      <c:pt idx="9">
                        <c:v>1.4833333333333332E-3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C58-49DF-BF47-6027789C084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analysis'!$C$160:$C$169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0.99670000000000003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C58-49DF-BF47-6027789C0845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9288831244027"/>
          <c:y val="0.10723797579222043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talk-deposition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analysis'!$D$95:$D$104</c:f>
              <c:numCache>
                <c:formatCode>General</c:formatCode>
                <c:ptCount val="10"/>
                <c:pt idx="0">
                  <c:v>0.35713333333333336</c:v>
                </c:pt>
                <c:pt idx="1">
                  <c:v>7.2499999999999995E-2</c:v>
                </c:pt>
                <c:pt idx="2">
                  <c:v>2.3883333333333333E-2</c:v>
                </c:pt>
                <c:pt idx="3">
                  <c:v>3.9166666666666664E-3</c:v>
                </c:pt>
                <c:pt idx="4">
                  <c:v>3.2833333333333334E-3</c:v>
                </c:pt>
                <c:pt idx="5">
                  <c:v>3.3500000000000001E-3</c:v>
                </c:pt>
                <c:pt idx="6">
                  <c:v>2.1666666666666666E-3</c:v>
                </c:pt>
                <c:pt idx="7">
                  <c:v>2.5166666666666666E-3</c:v>
                </c:pt>
                <c:pt idx="8">
                  <c:v>2.7333333333333333E-3</c:v>
                </c:pt>
                <c:pt idx="9">
                  <c:v>2.3833333333333332E-3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D79-4657-B889-63123E3B8187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'ratio analysis'!$D$108:$D$117</c:f>
              <c:numCache>
                <c:formatCode>General</c:formatCode>
                <c:ptCount val="10"/>
                <c:pt idx="0">
                  <c:v>0.48720000000000002</c:v>
                </c:pt>
                <c:pt idx="1">
                  <c:v>5.6333333333333332E-2</c:v>
                </c:pt>
                <c:pt idx="2">
                  <c:v>1.1883333333333333E-2</c:v>
                </c:pt>
                <c:pt idx="3">
                  <c:v>6.1999999999999998E-3</c:v>
                </c:pt>
                <c:pt idx="4">
                  <c:v>5.4166666666666669E-3</c:v>
                </c:pt>
                <c:pt idx="5">
                  <c:v>5.1500000000000001E-3</c:v>
                </c:pt>
                <c:pt idx="6">
                  <c:v>4.2666666666666669E-3</c:v>
                </c:pt>
                <c:pt idx="7">
                  <c:v>5.1166666666666669E-3</c:v>
                </c:pt>
                <c:pt idx="8">
                  <c:v>4.3666666666666663E-3</c:v>
                </c:pt>
                <c:pt idx="9">
                  <c:v>3.5666666666666668E-3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79-4657-B889-63123E3B8187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analysis'!$D$121:$D$130</c:f>
              <c:numCache>
                <c:formatCode>General</c:formatCode>
                <c:ptCount val="10"/>
                <c:pt idx="0">
                  <c:v>0.65833333333333333</c:v>
                </c:pt>
                <c:pt idx="1">
                  <c:v>6.2966666666666671E-2</c:v>
                </c:pt>
                <c:pt idx="2">
                  <c:v>7.4166666666666669E-3</c:v>
                </c:pt>
                <c:pt idx="3">
                  <c:v>1.5499999999999999E-3</c:v>
                </c:pt>
                <c:pt idx="4">
                  <c:v>9.5E-4</c:v>
                </c:pt>
                <c:pt idx="5">
                  <c:v>9.6666666666666667E-4</c:v>
                </c:pt>
                <c:pt idx="6">
                  <c:v>2.0000000000000001E-4</c:v>
                </c:pt>
                <c:pt idx="7">
                  <c:v>4.7999999999999996E-3</c:v>
                </c:pt>
                <c:pt idx="8">
                  <c:v>5.3333333333333336E-4</c:v>
                </c:pt>
                <c:pt idx="9">
                  <c:v>1.6666666666666667E-5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D79-4657-B889-63123E3B8187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analysis'!$D$134:$D$143</c:f>
              <c:numCache>
                <c:formatCode>General</c:formatCode>
                <c:ptCount val="10"/>
                <c:pt idx="0">
                  <c:v>0.84216666666666662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D79-4657-B889-63123E3B8187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analysis'!$D$147:$D$156</c:f>
              <c:numCache>
                <c:formatCode>General</c:formatCode>
                <c:ptCount val="10"/>
                <c:pt idx="0">
                  <c:v>0.97233333333333338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5D79-4657-B889-63123E3B8187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analysis'!$D$173:$D$182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5D79-4657-B889-63123E3B8187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analysis'!$D$186:$D$195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5D79-4657-B889-63123E3B8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analysis'!$D$4:$D$13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0.14086666666666667</c:v>
                      </c:pt>
                      <c:pt idx="1">
                        <c:v>5.6766666666666667E-2</c:v>
                      </c:pt>
                      <c:pt idx="2">
                        <c:v>7.6166666666666666E-3</c:v>
                      </c:pt>
                      <c:pt idx="3">
                        <c:v>3.3333333333333335E-5</c:v>
                      </c:pt>
                      <c:pt idx="4">
                        <c:v>5.0000000000000002E-5</c:v>
                      </c:pt>
                      <c:pt idx="5">
                        <c:v>5.0000000000000002E-5</c:v>
                      </c:pt>
                      <c:pt idx="6">
                        <c:v>1.6666666666666667E-5</c:v>
                      </c:pt>
                      <c:pt idx="7">
                        <c:v>6.666666666666667E-5</c:v>
                      </c:pt>
                      <c:pt idx="8">
                        <c:v>1.6666666666666667E-5</c:v>
                      </c:pt>
                      <c:pt idx="9">
                        <c:v>1.6666666666666667E-5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D79-4657-B889-63123E3B818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analysis'!$D$17:$D$26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0.12656666666666666</c:v>
                      </c:pt>
                      <c:pt idx="1">
                        <c:v>5.2866666666666666E-2</c:v>
                      </c:pt>
                      <c:pt idx="2">
                        <c:v>5.0666666666666664E-3</c:v>
                      </c:pt>
                      <c:pt idx="3">
                        <c:v>0</c:v>
                      </c:pt>
                      <c:pt idx="4">
                        <c:v>1.3333333333333334E-4</c:v>
                      </c:pt>
                      <c:pt idx="5">
                        <c:v>1E-4</c:v>
                      </c:pt>
                      <c:pt idx="6">
                        <c:v>3.3333333333333335E-5</c:v>
                      </c:pt>
                      <c:pt idx="7">
                        <c:v>3.3333333333333335E-5</c:v>
                      </c:pt>
                      <c:pt idx="8">
                        <c:v>6.666666666666667E-5</c:v>
                      </c:pt>
                      <c:pt idx="9">
                        <c:v>1.6666666666666667E-5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D79-4657-B889-63123E3B818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analysis'!$D$30:$D$39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0.13266666666666665</c:v>
                      </c:pt>
                      <c:pt idx="1">
                        <c:v>4.5466666666666669E-2</c:v>
                      </c:pt>
                      <c:pt idx="2">
                        <c:v>2.0333333333333332E-3</c:v>
                      </c:pt>
                      <c:pt idx="3">
                        <c:v>0</c:v>
                      </c:pt>
                      <c:pt idx="4">
                        <c:v>5.0000000000000002E-5</c:v>
                      </c:pt>
                      <c:pt idx="5">
                        <c:v>5.0000000000000002E-5</c:v>
                      </c:pt>
                      <c:pt idx="6">
                        <c:v>1.6666666666666667E-5</c:v>
                      </c:pt>
                      <c:pt idx="7">
                        <c:v>1.3333333333333334E-4</c:v>
                      </c:pt>
                      <c:pt idx="8">
                        <c:v>3.3333333333333335E-5</c:v>
                      </c:pt>
                      <c:pt idx="9">
                        <c:v>3.3333333333333335E-5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D79-4657-B889-63123E3B818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analysis'!$D$43:$D$52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0.1409</c:v>
                      </c:pt>
                      <c:pt idx="1">
                        <c:v>5.1999999999999998E-2</c:v>
                      </c:pt>
                      <c:pt idx="2">
                        <c:v>1.1999999999999999E-3</c:v>
                      </c:pt>
                      <c:pt idx="3">
                        <c:v>8.3333333333333331E-5</c:v>
                      </c:pt>
                      <c:pt idx="4">
                        <c:v>3.3333333333333335E-5</c:v>
                      </c:pt>
                      <c:pt idx="5">
                        <c:v>1.3333333333333334E-4</c:v>
                      </c:pt>
                      <c:pt idx="6">
                        <c:v>0</c:v>
                      </c:pt>
                      <c:pt idx="7">
                        <c:v>1.1666666666666667E-4</c:v>
                      </c:pt>
                      <c:pt idx="8">
                        <c:v>1.6666666666666666E-4</c:v>
                      </c:pt>
                      <c:pt idx="9">
                        <c:v>5.0000000000000002E-5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D79-4657-B889-63123E3B818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analysis'!$D$56:$D$65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0.1956</c:v>
                      </c:pt>
                      <c:pt idx="1">
                        <c:v>6.1199999999999997E-2</c:v>
                      </c:pt>
                      <c:pt idx="2">
                        <c:v>2.4166666666666668E-3</c:v>
                      </c:pt>
                      <c:pt idx="3">
                        <c:v>1.4999999999999999E-4</c:v>
                      </c:pt>
                      <c:pt idx="4">
                        <c:v>3.1666666666666665E-4</c:v>
                      </c:pt>
                      <c:pt idx="5">
                        <c:v>1.4999999999999999E-4</c:v>
                      </c:pt>
                      <c:pt idx="6">
                        <c:v>0</c:v>
                      </c:pt>
                      <c:pt idx="7">
                        <c:v>3.1666666666666665E-4</c:v>
                      </c:pt>
                      <c:pt idx="8">
                        <c:v>3.6666666666666667E-4</c:v>
                      </c:pt>
                      <c:pt idx="9">
                        <c:v>1.6666666666666666E-4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D79-4657-B889-63123E3B818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analysis'!$D$69:$D$78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0.26579999999999998</c:v>
                      </c:pt>
                      <c:pt idx="1">
                        <c:v>9.3033333333333329E-2</c:v>
                      </c:pt>
                      <c:pt idx="2">
                        <c:v>1.0149999999999999E-2</c:v>
                      </c:pt>
                      <c:pt idx="3">
                        <c:v>4.1666666666666669E-4</c:v>
                      </c:pt>
                      <c:pt idx="4">
                        <c:v>4.3333333333333331E-4</c:v>
                      </c:pt>
                      <c:pt idx="5">
                        <c:v>4.3333333333333331E-4</c:v>
                      </c:pt>
                      <c:pt idx="6">
                        <c:v>2.0000000000000001E-4</c:v>
                      </c:pt>
                      <c:pt idx="7">
                        <c:v>8.9999999999999998E-4</c:v>
                      </c:pt>
                      <c:pt idx="8">
                        <c:v>7.6666666666666669E-4</c:v>
                      </c:pt>
                      <c:pt idx="9">
                        <c:v>4.0000000000000002E-4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D79-4657-B889-63123E3B818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analysis'!$D$82:$D$91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0.31213333333333332</c:v>
                      </c:pt>
                      <c:pt idx="1">
                        <c:v>0.11126666666666667</c:v>
                      </c:pt>
                      <c:pt idx="2">
                        <c:v>3.3833333333333333E-2</c:v>
                      </c:pt>
                      <c:pt idx="3">
                        <c:v>8.4999999999999995E-4</c:v>
                      </c:pt>
                      <c:pt idx="4">
                        <c:v>1.6166666666666666E-3</c:v>
                      </c:pt>
                      <c:pt idx="5">
                        <c:v>1.5499999999999999E-3</c:v>
                      </c:pt>
                      <c:pt idx="6">
                        <c:v>4.1666666666666669E-4</c:v>
                      </c:pt>
                      <c:pt idx="7">
                        <c:v>1.25E-3</c:v>
                      </c:pt>
                      <c:pt idx="8">
                        <c:v>1.3666666666666666E-3</c:v>
                      </c:pt>
                      <c:pt idx="9">
                        <c:v>8.6666666666666663E-4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D79-4657-B889-63123E3B818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analysis'!$D$160:$D$169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0.99706666666666666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D79-4657-B889-63123E3B8187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16123202753204"/>
          <c:y val="8.4201456820131151E-2"/>
          <c:w val="0.20141666666666661"/>
          <c:h val="0.781255468066491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cough-inhalation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analysis'!$E$95:$E$104</c:f>
              <c:numCache>
                <c:formatCode>General</c:formatCode>
                <c:ptCount val="10"/>
                <c:pt idx="0">
                  <c:v>0.4224</c:v>
                </c:pt>
                <c:pt idx="1">
                  <c:v>0.61526666666666663</c:v>
                </c:pt>
                <c:pt idx="2">
                  <c:v>0.29441666666666666</c:v>
                </c:pt>
                <c:pt idx="3">
                  <c:v>0.12214999999999999</c:v>
                </c:pt>
                <c:pt idx="4">
                  <c:v>7.8649999999999998E-2</c:v>
                </c:pt>
                <c:pt idx="5">
                  <c:v>4.5683333333333333E-2</c:v>
                </c:pt>
                <c:pt idx="6">
                  <c:v>3.0133333333333335E-2</c:v>
                </c:pt>
                <c:pt idx="7">
                  <c:v>2.1533333333333335E-2</c:v>
                </c:pt>
                <c:pt idx="8">
                  <c:v>1.5883333333333333E-2</c:v>
                </c:pt>
                <c:pt idx="9">
                  <c:v>9.8666666666666659E-3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0969-45A1-B2C7-B597B403E4B1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analysis'!$E$108:$E$117</c:f>
              <c:numCache>
                <c:formatCode>General</c:formatCode>
                <c:ptCount val="10"/>
                <c:pt idx="0">
                  <c:v>0.31879999999999997</c:v>
                </c:pt>
                <c:pt idx="1">
                  <c:v>0.66803333333333337</c:v>
                </c:pt>
                <c:pt idx="2">
                  <c:v>0.38445000000000001</c:v>
                </c:pt>
                <c:pt idx="3">
                  <c:v>0.10418333333333334</c:v>
                </c:pt>
                <c:pt idx="4">
                  <c:v>4.7300000000000002E-2</c:v>
                </c:pt>
                <c:pt idx="5">
                  <c:v>2.3400000000000001E-2</c:v>
                </c:pt>
                <c:pt idx="6">
                  <c:v>1.7766666666666667E-2</c:v>
                </c:pt>
                <c:pt idx="7">
                  <c:v>1.01E-2</c:v>
                </c:pt>
                <c:pt idx="8">
                  <c:v>5.4666666666666665E-3</c:v>
                </c:pt>
                <c:pt idx="9">
                  <c:v>5.3E-3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0969-45A1-B2C7-B597B403E4B1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analysis'!$E$121:$E$130</c:f>
              <c:numCache>
                <c:formatCode>General</c:formatCode>
                <c:ptCount val="10"/>
                <c:pt idx="0">
                  <c:v>0.25633333333333336</c:v>
                </c:pt>
                <c:pt idx="1">
                  <c:v>0.62856666666666672</c:v>
                </c:pt>
                <c:pt idx="2">
                  <c:v>0.55301666666666671</c:v>
                </c:pt>
                <c:pt idx="3">
                  <c:v>5.7466666666666666E-2</c:v>
                </c:pt>
                <c:pt idx="4">
                  <c:v>7.5666666666666669E-3</c:v>
                </c:pt>
                <c:pt idx="5">
                  <c:v>2.7499999999999998E-3</c:v>
                </c:pt>
                <c:pt idx="6">
                  <c:v>6.1666666666666662E-4</c:v>
                </c:pt>
                <c:pt idx="7">
                  <c:v>2.0000000000000001E-4</c:v>
                </c:pt>
                <c:pt idx="8">
                  <c:v>3.3333333333333335E-5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969-45A1-B2C7-B597B403E4B1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analysis'!$E$134:$E$143</c:f>
              <c:numCache>
                <c:formatCode>General</c:formatCode>
                <c:ptCount val="10"/>
                <c:pt idx="0">
                  <c:v>0.22270000000000001</c:v>
                </c:pt>
                <c:pt idx="1">
                  <c:v>0.60433333333333328</c:v>
                </c:pt>
                <c:pt idx="2">
                  <c:v>0.77505000000000002</c:v>
                </c:pt>
                <c:pt idx="3">
                  <c:v>3.8266666666666664E-2</c:v>
                </c:pt>
                <c:pt idx="4">
                  <c:v>3.8333333333333334E-4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969-45A1-B2C7-B597B403E4B1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analysis'!$E$147:$E$156</c:f>
              <c:numCache>
                <c:formatCode>General</c:formatCode>
                <c:ptCount val="10"/>
                <c:pt idx="0">
                  <c:v>0.20056666666666667</c:v>
                </c:pt>
                <c:pt idx="1">
                  <c:v>0.60103333333333331</c:v>
                </c:pt>
                <c:pt idx="2">
                  <c:v>0.96691666666666665</c:v>
                </c:pt>
                <c:pt idx="3">
                  <c:v>5.3733333333333334E-2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969-45A1-B2C7-B597B403E4B1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analysis'!$E$173:$E$182</c:f>
              <c:numCache>
                <c:formatCode>General</c:formatCode>
                <c:ptCount val="10"/>
                <c:pt idx="0">
                  <c:v>0.17156666666666667</c:v>
                </c:pt>
                <c:pt idx="1">
                  <c:v>0.62990000000000002</c:v>
                </c:pt>
                <c:pt idx="2">
                  <c:v>0.98370000000000002</c:v>
                </c:pt>
                <c:pt idx="3">
                  <c:v>0.97645000000000004</c:v>
                </c:pt>
                <c:pt idx="4">
                  <c:v>1.1833333333333333E-3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0969-45A1-B2C7-B597B403E4B1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analysis'!$E$186:$E$195</c:f>
              <c:numCache>
                <c:formatCode>General</c:formatCode>
                <c:ptCount val="10"/>
                <c:pt idx="0">
                  <c:v>0.16243333333333335</c:v>
                </c:pt>
                <c:pt idx="1">
                  <c:v>0.64256666666666662</c:v>
                </c:pt>
                <c:pt idx="2">
                  <c:v>0.98126666666666662</c:v>
                </c:pt>
                <c:pt idx="3">
                  <c:v>1</c:v>
                </c:pt>
                <c:pt idx="4">
                  <c:v>0.43245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0969-45A1-B2C7-B597B403E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analysis'!$E$4:$E$13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0.18726666666666666</c:v>
                      </c:pt>
                      <c:pt idx="1">
                        <c:v>0.11526666666666667</c:v>
                      </c:pt>
                      <c:pt idx="2">
                        <c:v>8.6199999999999999E-2</c:v>
                      </c:pt>
                      <c:pt idx="3">
                        <c:v>5.4916666666666669E-2</c:v>
                      </c:pt>
                      <c:pt idx="4">
                        <c:v>4.1200000000000001E-2</c:v>
                      </c:pt>
                      <c:pt idx="5">
                        <c:v>2.5083333333333332E-2</c:v>
                      </c:pt>
                      <c:pt idx="6">
                        <c:v>2.1083333333333332E-2</c:v>
                      </c:pt>
                      <c:pt idx="7">
                        <c:v>1.2866666666666667E-2</c:v>
                      </c:pt>
                      <c:pt idx="8">
                        <c:v>7.8499999999999993E-3</c:v>
                      </c:pt>
                      <c:pt idx="9">
                        <c:v>6.2166666666666663E-3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969-45A1-B2C7-B597B403E4B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analysis'!$E$17:$E$26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0.21340000000000001</c:v>
                      </c:pt>
                      <c:pt idx="1">
                        <c:v>0.11903333333333334</c:v>
                      </c:pt>
                      <c:pt idx="2">
                        <c:v>7.9883333333333334E-2</c:v>
                      </c:pt>
                      <c:pt idx="3">
                        <c:v>5.6233333333333337E-2</c:v>
                      </c:pt>
                      <c:pt idx="4">
                        <c:v>3.85E-2</c:v>
                      </c:pt>
                      <c:pt idx="5">
                        <c:v>2.2266666666666667E-2</c:v>
                      </c:pt>
                      <c:pt idx="6">
                        <c:v>1.9033333333333333E-2</c:v>
                      </c:pt>
                      <c:pt idx="7">
                        <c:v>1.1266666666666666E-2</c:v>
                      </c:pt>
                      <c:pt idx="8">
                        <c:v>7.1333333333333335E-3</c:v>
                      </c:pt>
                      <c:pt idx="9">
                        <c:v>5.966666666666667E-3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969-45A1-B2C7-B597B403E4B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analysis'!$E$30:$E$39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0.25723333333333331</c:v>
                      </c:pt>
                      <c:pt idx="1">
                        <c:v>0.13726666666666668</c:v>
                      </c:pt>
                      <c:pt idx="2">
                        <c:v>8.7183333333333335E-2</c:v>
                      </c:pt>
                      <c:pt idx="3">
                        <c:v>5.6416666666666664E-2</c:v>
                      </c:pt>
                      <c:pt idx="4">
                        <c:v>3.6483333333333333E-2</c:v>
                      </c:pt>
                      <c:pt idx="5">
                        <c:v>1.9033333333333333E-2</c:v>
                      </c:pt>
                      <c:pt idx="6">
                        <c:v>1.4083333333333333E-2</c:v>
                      </c:pt>
                      <c:pt idx="7">
                        <c:v>8.4499999999999992E-3</c:v>
                      </c:pt>
                      <c:pt idx="8">
                        <c:v>5.45E-3</c:v>
                      </c:pt>
                      <c:pt idx="9">
                        <c:v>3.6833333333333332E-3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969-45A1-B2C7-B597B403E4B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analysis'!$E$43:$E$52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0.34410000000000002</c:v>
                      </c:pt>
                      <c:pt idx="1">
                        <c:v>0.17016666666666666</c:v>
                      </c:pt>
                      <c:pt idx="2">
                        <c:v>0.10243333333333333</c:v>
                      </c:pt>
                      <c:pt idx="3">
                        <c:v>6.0766666666666663E-2</c:v>
                      </c:pt>
                      <c:pt idx="4">
                        <c:v>3.7100000000000001E-2</c:v>
                      </c:pt>
                      <c:pt idx="5">
                        <c:v>2.0150000000000001E-2</c:v>
                      </c:pt>
                      <c:pt idx="6">
                        <c:v>1.5516666666666666E-2</c:v>
                      </c:pt>
                      <c:pt idx="7">
                        <c:v>8.9666666666666662E-3</c:v>
                      </c:pt>
                      <c:pt idx="8">
                        <c:v>4.8333333333333336E-3</c:v>
                      </c:pt>
                      <c:pt idx="9">
                        <c:v>3.6833333333333332E-3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969-45A1-B2C7-B597B403E4B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analysis'!$E$56:$E$65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0.48803333333333332</c:v>
                      </c:pt>
                      <c:pt idx="1">
                        <c:v>0.22159999999999999</c:v>
                      </c:pt>
                      <c:pt idx="2">
                        <c:v>0.11366666666666667</c:v>
                      </c:pt>
                      <c:pt idx="3">
                        <c:v>6.7599999999999993E-2</c:v>
                      </c:pt>
                      <c:pt idx="4">
                        <c:v>4.3733333333333332E-2</c:v>
                      </c:pt>
                      <c:pt idx="5">
                        <c:v>2.3333333333333334E-2</c:v>
                      </c:pt>
                      <c:pt idx="6">
                        <c:v>1.5616666666666666E-2</c:v>
                      </c:pt>
                      <c:pt idx="7">
                        <c:v>9.6833333333333337E-3</c:v>
                      </c:pt>
                      <c:pt idx="8">
                        <c:v>5.8999999999999999E-3</c:v>
                      </c:pt>
                      <c:pt idx="9">
                        <c:v>4.3E-3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969-45A1-B2C7-B597B403E4B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analysis'!$E$69:$E$78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0.54016666666666668</c:v>
                      </c:pt>
                      <c:pt idx="1">
                        <c:v>0.31259999999999999</c:v>
                      </c:pt>
                      <c:pt idx="2">
                        <c:v>0.14424999999999999</c:v>
                      </c:pt>
                      <c:pt idx="3">
                        <c:v>7.5200000000000003E-2</c:v>
                      </c:pt>
                      <c:pt idx="4">
                        <c:v>4.9333333333333333E-2</c:v>
                      </c:pt>
                      <c:pt idx="5">
                        <c:v>2.7916666666666666E-2</c:v>
                      </c:pt>
                      <c:pt idx="6">
                        <c:v>1.8433333333333333E-2</c:v>
                      </c:pt>
                      <c:pt idx="7">
                        <c:v>1.1233333333333333E-2</c:v>
                      </c:pt>
                      <c:pt idx="8">
                        <c:v>6.7999999999999996E-3</c:v>
                      </c:pt>
                      <c:pt idx="9">
                        <c:v>5.3499999999999997E-3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969-45A1-B2C7-B597B403E4B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analysis'!$E$82:$E$91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0.51266666666666671</c:v>
                      </c:pt>
                      <c:pt idx="1">
                        <c:v>0.441</c:v>
                      </c:pt>
                      <c:pt idx="2">
                        <c:v>0.19885</c:v>
                      </c:pt>
                      <c:pt idx="3">
                        <c:v>9.2416666666666661E-2</c:v>
                      </c:pt>
                      <c:pt idx="4">
                        <c:v>5.8716666666666667E-2</c:v>
                      </c:pt>
                      <c:pt idx="5">
                        <c:v>3.3599999999999998E-2</c:v>
                      </c:pt>
                      <c:pt idx="6">
                        <c:v>2.445E-2</c:v>
                      </c:pt>
                      <c:pt idx="7">
                        <c:v>1.4816666666666667E-2</c:v>
                      </c:pt>
                      <c:pt idx="8">
                        <c:v>8.3000000000000001E-3</c:v>
                      </c:pt>
                      <c:pt idx="9">
                        <c:v>6.2333333333333329E-3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969-45A1-B2C7-B597B403E4B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analysis'!$E$160:$E$169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0.18720000000000001</c:v>
                      </c:pt>
                      <c:pt idx="1">
                        <c:v>0.61009999999999998</c:v>
                      </c:pt>
                      <c:pt idx="2">
                        <c:v>0.98401666666666665</c:v>
                      </c:pt>
                      <c:pt idx="3">
                        <c:v>0.30353333333333332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969-45A1-B2C7-B597B403E4B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analysis'!$E$199:$E$208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0.16006666666666666</c:v>
                      </c:pt>
                      <c:pt idx="1">
                        <c:v>0.64753333333333329</c:v>
                      </c:pt>
                      <c:pt idx="2">
                        <c:v>0.98024999999999995</c:v>
                      </c:pt>
                      <c:pt idx="3">
                        <c:v>1</c:v>
                      </c:pt>
                      <c:pt idx="4">
                        <c:v>0.69253333333333333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969-45A1-B2C7-B597B403E4B1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691666666666664"/>
          <c:y val="5.1292144002860779E-2"/>
          <c:w val="0.25733169291338581"/>
          <c:h val="0.856470307766856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cough-deposition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7"/>
          <c:order val="7"/>
          <c:tx>
            <c:v>62.5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analysis'!$B$95:$B$104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analysis'!$F$95:$F$104</c:f>
              <c:numCache>
                <c:formatCode>General</c:formatCode>
                <c:ptCount val="10"/>
                <c:pt idx="0">
                  <c:v>0.42753333333333332</c:v>
                </c:pt>
                <c:pt idx="1">
                  <c:v>0.625</c:v>
                </c:pt>
                <c:pt idx="2">
                  <c:v>0.28181666666666666</c:v>
                </c:pt>
                <c:pt idx="3">
                  <c:v>0.10733333333333334</c:v>
                </c:pt>
                <c:pt idx="4">
                  <c:v>6.9900000000000004E-2</c:v>
                </c:pt>
                <c:pt idx="5">
                  <c:v>3.6366666666666665E-2</c:v>
                </c:pt>
                <c:pt idx="6">
                  <c:v>2.8216666666666668E-2</c:v>
                </c:pt>
                <c:pt idx="7">
                  <c:v>2.0333333333333332E-2</c:v>
                </c:pt>
                <c:pt idx="8">
                  <c:v>1.2699999999999999E-2</c:v>
                </c:pt>
                <c:pt idx="9">
                  <c:v>1.0149999999999999E-2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F968-41A9-AEB4-BEDADC66A706}"/>
            </c:ext>
          </c:extLst>
        </c:ser>
        <c:ser>
          <c:idx val="8"/>
          <c:order val="8"/>
          <c:tx>
            <c:v>87.5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analysis'!$B$108:$B$117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analysis'!$F$108:$F$117</c:f>
              <c:numCache>
                <c:formatCode>General</c:formatCode>
                <c:ptCount val="10"/>
                <c:pt idx="0">
                  <c:v>0.32343333333333335</c:v>
                </c:pt>
                <c:pt idx="1">
                  <c:v>0.67796666666666672</c:v>
                </c:pt>
                <c:pt idx="2">
                  <c:v>0.37921666666666665</c:v>
                </c:pt>
                <c:pt idx="3">
                  <c:v>9.3883333333333333E-2</c:v>
                </c:pt>
                <c:pt idx="4">
                  <c:v>4.4966666666666669E-2</c:v>
                </c:pt>
                <c:pt idx="5">
                  <c:v>1.9216666666666667E-2</c:v>
                </c:pt>
                <c:pt idx="6">
                  <c:v>1.8166666666666668E-2</c:v>
                </c:pt>
                <c:pt idx="7">
                  <c:v>1.2183333333333332E-2</c:v>
                </c:pt>
                <c:pt idx="8">
                  <c:v>5.966666666666667E-3</c:v>
                </c:pt>
                <c:pt idx="9">
                  <c:v>7.6333333333333331E-3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F968-41A9-AEB4-BEDADC66A706}"/>
            </c:ext>
          </c:extLst>
        </c:ser>
        <c:ser>
          <c:idx val="9"/>
          <c:order val="9"/>
          <c:tx>
            <c:v>112.5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analysis'!$B$121:$B$130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analysis'!$F$121:$F$130</c:f>
              <c:numCache>
                <c:formatCode>General</c:formatCode>
                <c:ptCount val="10"/>
                <c:pt idx="0">
                  <c:v>0.25986666666666669</c:v>
                </c:pt>
                <c:pt idx="1">
                  <c:v>0.62993333333333335</c:v>
                </c:pt>
                <c:pt idx="2">
                  <c:v>0.5551166666666667</c:v>
                </c:pt>
                <c:pt idx="3">
                  <c:v>5.6016666666666666E-2</c:v>
                </c:pt>
                <c:pt idx="4">
                  <c:v>7.9166666666666673E-3</c:v>
                </c:pt>
                <c:pt idx="5">
                  <c:v>1.3833333333333334E-3</c:v>
                </c:pt>
                <c:pt idx="6">
                  <c:v>5.3333333333333336E-4</c:v>
                </c:pt>
                <c:pt idx="7">
                  <c:v>1.6666666666666666E-4</c:v>
                </c:pt>
                <c:pt idx="8">
                  <c:v>3.3333333333333335E-5</c:v>
                </c:pt>
                <c:pt idx="9">
                  <c:v>3.3333333333333335E-5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968-41A9-AEB4-BEDADC66A706}"/>
            </c:ext>
          </c:extLst>
        </c:ser>
        <c:ser>
          <c:idx val="10"/>
          <c:order val="10"/>
          <c:tx>
            <c:v>137.5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analysis'!$B$134:$B$143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analysis'!$F$134:$F$143</c:f>
              <c:numCache>
                <c:formatCode>General</c:formatCode>
                <c:ptCount val="10"/>
                <c:pt idx="0">
                  <c:v>0.22496666666666668</c:v>
                </c:pt>
                <c:pt idx="1">
                  <c:v>0.60136666666666672</c:v>
                </c:pt>
                <c:pt idx="2">
                  <c:v>0.77590000000000003</c:v>
                </c:pt>
                <c:pt idx="3">
                  <c:v>3.6249999999999998E-2</c:v>
                </c:pt>
                <c:pt idx="4">
                  <c:v>4.0000000000000002E-4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968-41A9-AEB4-BEDADC66A706}"/>
            </c:ext>
          </c:extLst>
        </c:ser>
        <c:ser>
          <c:idx val="11"/>
          <c:order val="11"/>
          <c:tx>
            <c:v>175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analysis'!$B$147:$B$156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analysis'!$F$147:$F$156</c:f>
              <c:numCache>
                <c:formatCode>General</c:formatCode>
                <c:ptCount val="10"/>
                <c:pt idx="0">
                  <c:v>0.2021</c:v>
                </c:pt>
                <c:pt idx="1">
                  <c:v>0.59253333333333336</c:v>
                </c:pt>
                <c:pt idx="2">
                  <c:v>0.96479999999999999</c:v>
                </c:pt>
                <c:pt idx="3">
                  <c:v>5.1116666666666664E-2</c:v>
                </c:pt>
                <c:pt idx="4">
                  <c:v>1.6666666666666667E-5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968-41A9-AEB4-BEDADC66A706}"/>
            </c:ext>
          </c:extLst>
        </c:ser>
        <c:ser>
          <c:idx val="13"/>
          <c:order val="13"/>
          <c:tx>
            <c:v>375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analysis'!$B$173:$B$182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analysis'!$F$173:$F$182</c:f>
              <c:numCache>
                <c:formatCode>General</c:formatCode>
                <c:ptCount val="10"/>
                <c:pt idx="0">
                  <c:v>0.17086666666666667</c:v>
                </c:pt>
                <c:pt idx="1">
                  <c:v>0.62629999999999997</c:v>
                </c:pt>
                <c:pt idx="2">
                  <c:v>0.98411666666666664</c:v>
                </c:pt>
                <c:pt idx="3">
                  <c:v>0.97361666666666669</c:v>
                </c:pt>
                <c:pt idx="4">
                  <c:v>1.0666666666666667E-3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F968-41A9-AEB4-BEDADC66A706}"/>
            </c:ext>
          </c:extLst>
        </c:ser>
        <c:ser>
          <c:idx val="14"/>
          <c:order val="14"/>
          <c:tx>
            <c:v>750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'ratio analysis'!$B$186:$B$195</c:f>
              <c:numCache>
                <c:formatCode>General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  <c:extLst xmlns:c15="http://schemas.microsoft.com/office/drawing/2012/chart"/>
            </c:numRef>
          </c:xVal>
          <c:yVal>
            <c:numRef>
              <c:f>'ratio analysis'!$F$186:$F$195</c:f>
              <c:numCache>
                <c:formatCode>General</c:formatCode>
                <c:ptCount val="10"/>
                <c:pt idx="0">
                  <c:v>0.16200000000000001</c:v>
                </c:pt>
                <c:pt idx="1">
                  <c:v>0.64239999999999997</c:v>
                </c:pt>
                <c:pt idx="2">
                  <c:v>0.98278333333333334</c:v>
                </c:pt>
                <c:pt idx="3">
                  <c:v>1</c:v>
                </c:pt>
                <c:pt idx="4">
                  <c:v>0.41696666666666665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F968-41A9-AEB4-BEDADC66A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088632"/>
        <c:axId val="664088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3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'ratio analysis'!$B$4:$B$13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'ratio analysis'!$F$4:$F$13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0.19533333333333333</c:v>
                      </c:pt>
                      <c:pt idx="1">
                        <c:v>0.121</c:v>
                      </c:pt>
                      <c:pt idx="2">
                        <c:v>8.508333333333333E-2</c:v>
                      </c:pt>
                      <c:pt idx="3">
                        <c:v>5.4399999999999997E-2</c:v>
                      </c:pt>
                      <c:pt idx="4">
                        <c:v>4.0149999999999998E-2</c:v>
                      </c:pt>
                      <c:pt idx="5">
                        <c:v>2.3416666666666665E-2</c:v>
                      </c:pt>
                      <c:pt idx="6">
                        <c:v>1.8350000000000002E-2</c:v>
                      </c:pt>
                      <c:pt idx="7">
                        <c:v>1.3766666666666667E-2</c:v>
                      </c:pt>
                      <c:pt idx="8">
                        <c:v>6.8666666666666668E-3</c:v>
                      </c:pt>
                      <c:pt idx="9">
                        <c:v>6.3499999999999997E-3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968-41A9-AEB4-BEDADC66A70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6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analysis'!$B$17:$B$26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analysis'!$F$17:$F$26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0.22413333333333332</c:v>
                      </c:pt>
                      <c:pt idx="1">
                        <c:v>0.12323333333333333</c:v>
                      </c:pt>
                      <c:pt idx="2">
                        <c:v>8.1566666666666662E-2</c:v>
                      </c:pt>
                      <c:pt idx="3">
                        <c:v>5.4816666666666666E-2</c:v>
                      </c:pt>
                      <c:pt idx="4">
                        <c:v>3.6583333333333336E-2</c:v>
                      </c:pt>
                      <c:pt idx="5">
                        <c:v>2.2383333333333335E-2</c:v>
                      </c:pt>
                      <c:pt idx="6">
                        <c:v>1.7733333333333334E-2</c:v>
                      </c:pt>
                      <c:pt idx="7">
                        <c:v>1.2383333333333333E-2</c:v>
                      </c:pt>
                      <c:pt idx="8">
                        <c:v>6.2666666666666669E-3</c:v>
                      </c:pt>
                      <c:pt idx="9">
                        <c:v>5.0833333333333329E-3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968-41A9-AEB4-BEDADC66A70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analysis'!$B$30:$B$39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analysis'!$F$30:$F$39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0.26973333333333332</c:v>
                      </c:pt>
                      <c:pt idx="1">
                        <c:v>0.13639999999999999</c:v>
                      </c:pt>
                      <c:pt idx="2">
                        <c:v>8.9849999999999999E-2</c:v>
                      </c:pt>
                      <c:pt idx="3">
                        <c:v>5.5100000000000003E-2</c:v>
                      </c:pt>
                      <c:pt idx="4">
                        <c:v>3.4466666666666666E-2</c:v>
                      </c:pt>
                      <c:pt idx="5">
                        <c:v>1.8249999999999999E-2</c:v>
                      </c:pt>
                      <c:pt idx="6">
                        <c:v>1.405E-2</c:v>
                      </c:pt>
                      <c:pt idx="7">
                        <c:v>9.9833333333333336E-3</c:v>
                      </c:pt>
                      <c:pt idx="8">
                        <c:v>4.2833333333333334E-3</c:v>
                      </c:pt>
                      <c:pt idx="9">
                        <c:v>4.0166666666666666E-3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968-41A9-AEB4-BEDADC66A70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analysis'!$B$43:$B$52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analysis'!$F$43:$F$52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0.34393333333333331</c:v>
                      </c:pt>
                      <c:pt idx="1">
                        <c:v>0.17006666666666667</c:v>
                      </c:pt>
                      <c:pt idx="2">
                        <c:v>0.1012</c:v>
                      </c:pt>
                      <c:pt idx="3">
                        <c:v>5.9733333333333333E-2</c:v>
                      </c:pt>
                      <c:pt idx="4">
                        <c:v>3.5249999999999997E-2</c:v>
                      </c:pt>
                      <c:pt idx="5">
                        <c:v>1.9866666666666668E-2</c:v>
                      </c:pt>
                      <c:pt idx="6">
                        <c:v>1.4933333333333333E-2</c:v>
                      </c:pt>
                      <c:pt idx="7">
                        <c:v>9.4000000000000004E-3</c:v>
                      </c:pt>
                      <c:pt idx="8">
                        <c:v>4.2500000000000003E-3</c:v>
                      </c:pt>
                      <c:pt idx="9">
                        <c:v>3.65E-3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968-41A9-AEB4-BEDADC66A70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28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analysis'!$B$56:$B$65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analysis'!$F$56:$F$65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0.47876666666666667</c:v>
                      </c:pt>
                      <c:pt idx="1">
                        <c:v>0.21096666666666666</c:v>
                      </c:pt>
                      <c:pt idx="2">
                        <c:v>0.11123333333333334</c:v>
                      </c:pt>
                      <c:pt idx="3">
                        <c:v>6.5216666666666673E-2</c:v>
                      </c:pt>
                      <c:pt idx="4">
                        <c:v>4.2633333333333336E-2</c:v>
                      </c:pt>
                      <c:pt idx="5">
                        <c:v>2.2749999999999999E-2</c:v>
                      </c:pt>
                      <c:pt idx="6">
                        <c:v>1.5716666666666667E-2</c:v>
                      </c:pt>
                      <c:pt idx="7">
                        <c:v>9.7166666666666669E-3</c:v>
                      </c:pt>
                      <c:pt idx="8">
                        <c:v>4.0499999999999998E-3</c:v>
                      </c:pt>
                      <c:pt idx="9">
                        <c:v>3.6333333333333335E-3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968-41A9-AEB4-BEDADC66A70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36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analysis'!$B$69:$B$78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analysis'!$F$69:$F$78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0.54703333333333337</c:v>
                      </c:pt>
                      <c:pt idx="1">
                        <c:v>0.30123333333333335</c:v>
                      </c:pt>
                      <c:pt idx="2">
                        <c:v>0.13416666666666666</c:v>
                      </c:pt>
                      <c:pt idx="3">
                        <c:v>6.9383333333333339E-2</c:v>
                      </c:pt>
                      <c:pt idx="4">
                        <c:v>4.5266666666666663E-2</c:v>
                      </c:pt>
                      <c:pt idx="5">
                        <c:v>2.6683333333333333E-2</c:v>
                      </c:pt>
                      <c:pt idx="6">
                        <c:v>1.7333333333333333E-2</c:v>
                      </c:pt>
                      <c:pt idx="7">
                        <c:v>1.0699999999999999E-2</c:v>
                      </c:pt>
                      <c:pt idx="8">
                        <c:v>5.4833333333333331E-3</c:v>
                      </c:pt>
                      <c:pt idx="9">
                        <c:v>4.8666666666666667E-3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968-41A9-AEB4-BEDADC66A70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45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analysis'!$B$82:$B$91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analysis'!$F$82:$F$91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0.52803333333333335</c:v>
                      </c:pt>
                      <c:pt idx="1">
                        <c:v>0.42213333333333336</c:v>
                      </c:pt>
                      <c:pt idx="2">
                        <c:v>0.18553333333333333</c:v>
                      </c:pt>
                      <c:pt idx="3">
                        <c:v>8.2199999999999995E-2</c:v>
                      </c:pt>
                      <c:pt idx="4">
                        <c:v>5.4716666666666663E-2</c:v>
                      </c:pt>
                      <c:pt idx="5">
                        <c:v>3.0366666666666667E-2</c:v>
                      </c:pt>
                      <c:pt idx="6">
                        <c:v>2.1583333333333333E-2</c:v>
                      </c:pt>
                      <c:pt idx="7">
                        <c:v>1.5516666666666666E-2</c:v>
                      </c:pt>
                      <c:pt idx="8">
                        <c:v>7.083333333333333E-3</c:v>
                      </c:pt>
                      <c:pt idx="9">
                        <c:v>5.5500000000000002E-3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968-41A9-AEB4-BEDADC66A70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225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analysis'!$B$160:$B$169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analysis'!$F$160:$F$169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0.18770000000000001</c:v>
                      </c:pt>
                      <c:pt idx="1">
                        <c:v>0.6028</c:v>
                      </c:pt>
                      <c:pt idx="2">
                        <c:v>0.98161666666666669</c:v>
                      </c:pt>
                      <c:pt idx="3">
                        <c:v>0.29226666666666667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968-41A9-AEB4-BEDADC66A70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1500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analysis'!$B$199:$B$208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0.2</c:v>
                      </c:pt>
                      <c:pt idx="1">
                        <c:v>0.4</c:v>
                      </c:pt>
                      <c:pt idx="2">
                        <c:v>0.6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1.2</c:v>
                      </c:pt>
                      <c:pt idx="6">
                        <c:v>1.4</c:v>
                      </c:pt>
                      <c:pt idx="7">
                        <c:v>1.6</c:v>
                      </c:pt>
                      <c:pt idx="8">
                        <c:v>1.8</c:v>
                      </c:pt>
                      <c:pt idx="9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'ratio analysis'!$F$199:$F$208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0.16036666666666666</c:v>
                      </c:pt>
                      <c:pt idx="1">
                        <c:v>0.64656666666666662</c:v>
                      </c:pt>
                      <c:pt idx="2">
                        <c:v>0.98134999999999994</c:v>
                      </c:pt>
                      <c:pt idx="3">
                        <c:v>1</c:v>
                      </c:pt>
                      <c:pt idx="4">
                        <c:v>0.68866666666666665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968-41A9-AEB4-BEDADC66A706}"/>
                  </c:ext>
                </c:extLst>
              </c15:ser>
            </c15:filteredScatterSeries>
          </c:ext>
        </c:extLst>
      </c:scatterChart>
      <c:valAx>
        <c:axId val="664088632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960"/>
        <c:crosses val="autoZero"/>
        <c:crossBetween val="midCat"/>
      </c:valAx>
      <c:valAx>
        <c:axId val="664088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408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76856223131903"/>
          <c:y val="7.4328662974950055E-2"/>
          <c:w val="0.24112774075573004"/>
          <c:h val="0.820270063667859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274759</xdr:colOff>
      <xdr:row>2</xdr:row>
      <xdr:rowOff>31506</xdr:rowOff>
    </xdr:from>
    <xdr:to>
      <xdr:col>10</xdr:col>
      <xdr:colOff>483577</xdr:colOff>
      <xdr:row>23</xdr:row>
      <xdr:rowOff>43961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F100019-FF29-494F-B0D0-4E722873F2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674077</xdr:colOff>
      <xdr:row>2</xdr:row>
      <xdr:rowOff>21981</xdr:rowOff>
    </xdr:from>
    <xdr:to>
      <xdr:col>19</xdr:col>
      <xdr:colOff>424962</xdr:colOff>
      <xdr:row>23</xdr:row>
      <xdr:rowOff>34436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66BCD066-CCAA-4F56-84A6-FF53CB210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249116</xdr:colOff>
      <xdr:row>23</xdr:row>
      <xdr:rowOff>153866</xdr:rowOff>
    </xdr:from>
    <xdr:to>
      <xdr:col>10</xdr:col>
      <xdr:colOff>483577</xdr:colOff>
      <xdr:row>44</xdr:row>
      <xdr:rowOff>166322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B56CC9E-2BB7-4438-BA9D-B81091CEE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7327</xdr:colOff>
      <xdr:row>24</xdr:row>
      <xdr:rowOff>14654</xdr:rowOff>
    </xdr:from>
    <xdr:to>
      <xdr:col>19</xdr:col>
      <xdr:colOff>417635</xdr:colOff>
      <xdr:row>45</xdr:row>
      <xdr:rowOff>27110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D089E015-2ED3-4E87-A01A-79E6BB1FE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483577</xdr:colOff>
      <xdr:row>2</xdr:row>
      <xdr:rowOff>14654</xdr:rowOff>
    </xdr:from>
    <xdr:to>
      <xdr:col>15</xdr:col>
      <xdr:colOff>3664</xdr:colOff>
      <xdr:row>23</xdr:row>
      <xdr:rowOff>27109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26C64E3-C7EA-43CF-BBA4-55A214E22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424962</xdr:colOff>
      <xdr:row>2</xdr:row>
      <xdr:rowOff>21981</xdr:rowOff>
    </xdr:from>
    <xdr:to>
      <xdr:col>24</xdr:col>
      <xdr:colOff>175847</xdr:colOff>
      <xdr:row>23</xdr:row>
      <xdr:rowOff>34436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6B5FEDB5-607F-43BD-A2F6-0BBEEAE35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483577</xdr:colOff>
      <xdr:row>23</xdr:row>
      <xdr:rowOff>161192</xdr:rowOff>
    </xdr:from>
    <xdr:to>
      <xdr:col>15</xdr:col>
      <xdr:colOff>29307</xdr:colOff>
      <xdr:row>44</xdr:row>
      <xdr:rowOff>173648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3E96B672-2DCD-4F3A-AC96-BF0D1E095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446943</xdr:colOff>
      <xdr:row>24</xdr:row>
      <xdr:rowOff>0</xdr:rowOff>
    </xdr:from>
    <xdr:to>
      <xdr:col>24</xdr:col>
      <xdr:colOff>168520</xdr:colOff>
      <xdr:row>45</xdr:row>
      <xdr:rowOff>12456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93525A61-59D5-47BF-BDB2-2F5F1B6526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E72CA-7491-402B-AC55-CFC501A665E8}">
  <sheetPr>
    <tabColor theme="9"/>
  </sheetPr>
  <dimension ref="A1:M18"/>
  <sheetViews>
    <sheetView zoomScale="85" zoomScaleNormal="85" workbookViewId="0">
      <selection activeCell="B22" sqref="B22"/>
    </sheetView>
  </sheetViews>
  <sheetFormatPr defaultRowHeight="15"/>
  <cols>
    <col min="1" max="6" width="9" style="4"/>
    <col min="7" max="7" width="11.25" style="4" customWidth="1"/>
    <col min="8" max="8" width="11" style="4" customWidth="1"/>
    <col min="9" max="11" width="9" style="4"/>
    <col min="12" max="12" width="10.875" style="4" customWidth="1"/>
    <col min="13" max="13" width="11.25" style="4" customWidth="1"/>
    <col min="14" max="16384" width="9" style="4"/>
  </cols>
  <sheetData>
    <row r="1" spans="1:13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" t="s">
        <v>0</v>
      </c>
      <c r="B2" s="2" t="s">
        <v>103</v>
      </c>
      <c r="C2" s="3" t="s">
        <v>104</v>
      </c>
      <c r="E2" s="1" t="s">
        <v>1</v>
      </c>
      <c r="F2" s="2" t="s">
        <v>2</v>
      </c>
      <c r="G2" s="2" t="s">
        <v>3</v>
      </c>
      <c r="H2" s="3" t="s">
        <v>4</v>
      </c>
      <c r="J2" s="1" t="s">
        <v>5</v>
      </c>
      <c r="K2" s="2" t="s">
        <v>6</v>
      </c>
      <c r="L2" s="2" t="s">
        <v>7</v>
      </c>
      <c r="M2" s="3" t="s">
        <v>8</v>
      </c>
    </row>
    <row r="3" spans="1:13" s="6" customFormat="1">
      <c r="A3" s="5">
        <v>3</v>
      </c>
      <c r="B3" s="6">
        <v>13</v>
      </c>
      <c r="C3" s="7">
        <v>290</v>
      </c>
      <c r="E3" s="15">
        <v>3909</v>
      </c>
      <c r="F3" s="16">
        <v>4226</v>
      </c>
      <c r="G3" s="16">
        <v>5618</v>
      </c>
      <c r="H3" s="17">
        <v>5860</v>
      </c>
      <c r="J3" s="5">
        <f>E3/30000</f>
        <v>0.1303</v>
      </c>
      <c r="K3" s="8">
        <f>F3/30000</f>
        <v>0.14086666666666667</v>
      </c>
      <c r="L3" s="8">
        <f>G3/30000</f>
        <v>0.18726666666666666</v>
      </c>
      <c r="M3" s="7">
        <f>H3/30000</f>
        <v>0.19533333333333333</v>
      </c>
    </row>
    <row r="4" spans="1:13" s="6" customFormat="1">
      <c r="A4" s="5">
        <v>6</v>
      </c>
      <c r="B4" s="6">
        <v>52</v>
      </c>
      <c r="C4" s="7">
        <v>970</v>
      </c>
      <c r="E4" s="15">
        <v>3324</v>
      </c>
      <c r="F4" s="16">
        <v>3797</v>
      </c>
      <c r="G4" s="16">
        <v>6402</v>
      </c>
      <c r="H4" s="17">
        <v>6724</v>
      </c>
      <c r="J4" s="5">
        <f t="shared" ref="J4:J18" si="0">E4/30000</f>
        <v>0.1108</v>
      </c>
      <c r="K4" s="8">
        <f t="shared" ref="K4:K18" si="1">F4/30000</f>
        <v>0.12656666666666666</v>
      </c>
      <c r="L4" s="8">
        <f t="shared" ref="L4:L18" si="2">G4/30000</f>
        <v>0.21340000000000001</v>
      </c>
      <c r="M4" s="7">
        <f t="shared" ref="M4:M18" si="3">H4/30000</f>
        <v>0.22413333333333332</v>
      </c>
    </row>
    <row r="5" spans="1:13" s="6" customFormat="1">
      <c r="A5" s="5">
        <v>12</v>
      </c>
      <c r="B5" s="6">
        <v>78</v>
      </c>
      <c r="C5" s="7">
        <v>1600</v>
      </c>
      <c r="E5" s="15">
        <v>3600</v>
      </c>
      <c r="F5" s="16">
        <v>3980</v>
      </c>
      <c r="G5" s="16">
        <v>7717</v>
      </c>
      <c r="H5" s="17">
        <v>8092</v>
      </c>
      <c r="J5" s="5">
        <f t="shared" si="0"/>
        <v>0.12</v>
      </c>
      <c r="K5" s="8">
        <f t="shared" si="1"/>
        <v>0.13266666666666665</v>
      </c>
      <c r="L5" s="8">
        <f t="shared" si="2"/>
        <v>0.25723333333333331</v>
      </c>
      <c r="M5" s="7">
        <f t="shared" si="3"/>
        <v>0.26973333333333332</v>
      </c>
    </row>
    <row r="6" spans="1:13" s="6" customFormat="1">
      <c r="A6" s="5">
        <v>20</v>
      </c>
      <c r="B6" s="6">
        <v>40</v>
      </c>
      <c r="C6" s="7">
        <v>870</v>
      </c>
      <c r="E6" s="15">
        <v>4111</v>
      </c>
      <c r="F6" s="16">
        <v>4227</v>
      </c>
      <c r="G6" s="16">
        <v>10323</v>
      </c>
      <c r="H6" s="17">
        <v>10318</v>
      </c>
      <c r="J6" s="5">
        <f t="shared" si="0"/>
        <v>0.13703333333333334</v>
      </c>
      <c r="K6" s="8">
        <f t="shared" si="1"/>
        <v>0.1409</v>
      </c>
      <c r="L6" s="8">
        <f t="shared" si="2"/>
        <v>0.34410000000000002</v>
      </c>
      <c r="M6" s="7">
        <f t="shared" si="3"/>
        <v>0.34393333333333331</v>
      </c>
    </row>
    <row r="7" spans="1:13" s="6" customFormat="1">
      <c r="A7" s="5">
        <v>28</v>
      </c>
      <c r="B7" s="6">
        <v>24</v>
      </c>
      <c r="C7" s="7">
        <v>420</v>
      </c>
      <c r="E7" s="15">
        <v>6091</v>
      </c>
      <c r="F7" s="16">
        <v>5868</v>
      </c>
      <c r="G7" s="16">
        <v>14641</v>
      </c>
      <c r="H7" s="17">
        <v>14363</v>
      </c>
      <c r="J7" s="5">
        <f t="shared" si="0"/>
        <v>0.20303333333333334</v>
      </c>
      <c r="K7" s="8">
        <f t="shared" si="1"/>
        <v>0.1956</v>
      </c>
      <c r="L7" s="8">
        <f t="shared" si="2"/>
        <v>0.48803333333333332</v>
      </c>
      <c r="M7" s="7">
        <f t="shared" si="3"/>
        <v>0.47876666666666667</v>
      </c>
    </row>
    <row r="8" spans="1:13" s="6" customFormat="1">
      <c r="A8" s="5">
        <v>36</v>
      </c>
      <c r="B8" s="6">
        <v>12</v>
      </c>
      <c r="C8" s="7">
        <v>240</v>
      </c>
      <c r="E8" s="15">
        <v>8321</v>
      </c>
      <c r="F8" s="16">
        <v>7974</v>
      </c>
      <c r="G8" s="16">
        <v>16205</v>
      </c>
      <c r="H8" s="17">
        <v>16411</v>
      </c>
      <c r="J8" s="5">
        <f t="shared" si="0"/>
        <v>0.27736666666666665</v>
      </c>
      <c r="K8" s="8">
        <f t="shared" si="1"/>
        <v>0.26579999999999998</v>
      </c>
      <c r="L8" s="8">
        <f t="shared" si="2"/>
        <v>0.54016666666666668</v>
      </c>
      <c r="M8" s="7">
        <f t="shared" si="3"/>
        <v>0.54703333333333337</v>
      </c>
    </row>
    <row r="9" spans="1:13" s="6" customFormat="1">
      <c r="A9" s="5">
        <v>45</v>
      </c>
      <c r="B9" s="6">
        <v>6</v>
      </c>
      <c r="C9" s="7">
        <v>110</v>
      </c>
      <c r="E9" s="15">
        <v>9871</v>
      </c>
      <c r="F9" s="16">
        <v>9364</v>
      </c>
      <c r="G9" s="16">
        <v>15380</v>
      </c>
      <c r="H9" s="17">
        <v>15841</v>
      </c>
      <c r="J9" s="5">
        <f t="shared" si="0"/>
        <v>0.32903333333333334</v>
      </c>
      <c r="K9" s="8">
        <f t="shared" si="1"/>
        <v>0.31213333333333332</v>
      </c>
      <c r="L9" s="8">
        <f t="shared" si="2"/>
        <v>0.51266666666666671</v>
      </c>
      <c r="M9" s="7">
        <f t="shared" si="3"/>
        <v>0.52803333333333335</v>
      </c>
    </row>
    <row r="10" spans="1:13" s="6" customFormat="1">
      <c r="A10" s="5">
        <v>62.5</v>
      </c>
      <c r="B10" s="6">
        <v>7</v>
      </c>
      <c r="C10" s="7">
        <v>140</v>
      </c>
      <c r="E10" s="15">
        <v>11357</v>
      </c>
      <c r="F10" s="16">
        <v>10714</v>
      </c>
      <c r="G10" s="16">
        <v>12672</v>
      </c>
      <c r="H10" s="17">
        <v>12826</v>
      </c>
      <c r="J10" s="5">
        <f t="shared" si="0"/>
        <v>0.37856666666666666</v>
      </c>
      <c r="K10" s="8">
        <f t="shared" si="1"/>
        <v>0.35713333333333336</v>
      </c>
      <c r="L10" s="8">
        <f t="shared" si="2"/>
        <v>0.4224</v>
      </c>
      <c r="M10" s="7">
        <f t="shared" si="3"/>
        <v>0.42753333333333332</v>
      </c>
    </row>
    <row r="11" spans="1:13" s="6" customFormat="1">
      <c r="A11" s="5">
        <v>87.5</v>
      </c>
      <c r="B11" s="6">
        <v>5</v>
      </c>
      <c r="C11" s="7">
        <v>85</v>
      </c>
      <c r="E11" s="15">
        <v>14670</v>
      </c>
      <c r="F11" s="16">
        <v>14616</v>
      </c>
      <c r="G11" s="16">
        <v>9564</v>
      </c>
      <c r="H11" s="17">
        <v>9703</v>
      </c>
      <c r="J11" s="5">
        <f t="shared" si="0"/>
        <v>0.48899999999999999</v>
      </c>
      <c r="K11" s="8">
        <f t="shared" si="1"/>
        <v>0.48720000000000002</v>
      </c>
      <c r="L11" s="8">
        <f t="shared" si="2"/>
        <v>0.31879999999999997</v>
      </c>
      <c r="M11" s="7">
        <f t="shared" si="3"/>
        <v>0.32343333333333335</v>
      </c>
    </row>
    <row r="12" spans="1:13" s="6" customFormat="1">
      <c r="A12" s="5">
        <v>112.5</v>
      </c>
      <c r="B12" s="6">
        <v>4</v>
      </c>
      <c r="C12" s="7">
        <v>48</v>
      </c>
      <c r="E12" s="15">
        <v>19196</v>
      </c>
      <c r="F12" s="16">
        <v>19750</v>
      </c>
      <c r="G12" s="16">
        <v>7690</v>
      </c>
      <c r="H12" s="17">
        <v>7796</v>
      </c>
      <c r="J12" s="5">
        <f t="shared" si="0"/>
        <v>0.63986666666666669</v>
      </c>
      <c r="K12" s="8">
        <f t="shared" si="1"/>
        <v>0.65833333333333333</v>
      </c>
      <c r="L12" s="8">
        <f t="shared" si="2"/>
        <v>0.25633333333333336</v>
      </c>
      <c r="M12" s="7">
        <f t="shared" si="3"/>
        <v>0.25986666666666669</v>
      </c>
    </row>
    <row r="13" spans="1:13" s="6" customFormat="1">
      <c r="A13" s="5">
        <v>137.5</v>
      </c>
      <c r="B13" s="6">
        <v>3</v>
      </c>
      <c r="C13" s="7">
        <v>38</v>
      </c>
      <c r="E13" s="15">
        <v>24713</v>
      </c>
      <c r="F13" s="16">
        <v>25265</v>
      </c>
      <c r="G13" s="16">
        <v>6681</v>
      </c>
      <c r="H13" s="17">
        <v>6749</v>
      </c>
      <c r="J13" s="5">
        <f t="shared" si="0"/>
        <v>0.82376666666666665</v>
      </c>
      <c r="K13" s="8">
        <f t="shared" si="1"/>
        <v>0.84216666666666662</v>
      </c>
      <c r="L13" s="8">
        <f t="shared" si="2"/>
        <v>0.22270000000000001</v>
      </c>
      <c r="M13" s="7">
        <f t="shared" si="3"/>
        <v>0.22496666666666668</v>
      </c>
    </row>
    <row r="14" spans="1:13" s="6" customFormat="1">
      <c r="A14" s="5">
        <v>175</v>
      </c>
      <c r="B14" s="6">
        <v>2</v>
      </c>
      <c r="C14" s="7">
        <v>35</v>
      </c>
      <c r="E14" s="15">
        <v>29070</v>
      </c>
      <c r="F14" s="16">
        <v>29170</v>
      </c>
      <c r="G14" s="16">
        <v>6017</v>
      </c>
      <c r="H14" s="17">
        <v>6063</v>
      </c>
      <c r="J14" s="5">
        <f t="shared" si="0"/>
        <v>0.96899999999999997</v>
      </c>
      <c r="K14" s="8">
        <f t="shared" si="1"/>
        <v>0.97233333333333338</v>
      </c>
      <c r="L14" s="8">
        <f t="shared" si="2"/>
        <v>0.20056666666666667</v>
      </c>
      <c r="M14" s="7">
        <f t="shared" si="3"/>
        <v>0.2021</v>
      </c>
    </row>
    <row r="15" spans="1:13" s="6" customFormat="1">
      <c r="A15" s="5">
        <v>225</v>
      </c>
      <c r="B15" s="6">
        <v>1</v>
      </c>
      <c r="C15" s="7">
        <v>29</v>
      </c>
      <c r="E15" s="15">
        <v>29901</v>
      </c>
      <c r="F15" s="16">
        <v>29912</v>
      </c>
      <c r="G15" s="16">
        <v>5616</v>
      </c>
      <c r="H15" s="17">
        <v>5631</v>
      </c>
      <c r="J15" s="5">
        <f t="shared" si="0"/>
        <v>0.99670000000000003</v>
      </c>
      <c r="K15" s="8">
        <f t="shared" si="1"/>
        <v>0.99706666666666666</v>
      </c>
      <c r="L15" s="8">
        <f t="shared" si="2"/>
        <v>0.18720000000000001</v>
      </c>
      <c r="M15" s="7">
        <f t="shared" si="3"/>
        <v>0.18770000000000001</v>
      </c>
    </row>
    <row r="16" spans="1:13" s="6" customFormat="1">
      <c r="A16" s="5">
        <v>375</v>
      </c>
      <c r="B16" s="6">
        <v>3</v>
      </c>
      <c r="C16" s="7">
        <v>34</v>
      </c>
      <c r="E16" s="15">
        <v>30000</v>
      </c>
      <c r="F16" s="16">
        <v>30000</v>
      </c>
      <c r="G16" s="16">
        <v>5147</v>
      </c>
      <c r="H16" s="17">
        <v>5126</v>
      </c>
      <c r="J16" s="5">
        <f t="shared" si="0"/>
        <v>1</v>
      </c>
      <c r="K16" s="8">
        <f t="shared" si="1"/>
        <v>1</v>
      </c>
      <c r="L16" s="8">
        <f t="shared" si="2"/>
        <v>0.17156666666666667</v>
      </c>
      <c r="M16" s="7">
        <f t="shared" si="3"/>
        <v>0.17086666666666667</v>
      </c>
    </row>
    <row r="17" spans="1:13" s="6" customFormat="1">
      <c r="A17" s="5">
        <v>750</v>
      </c>
      <c r="B17" s="6">
        <v>1</v>
      </c>
      <c r="C17" s="7">
        <v>12</v>
      </c>
      <c r="E17" s="15">
        <v>30000</v>
      </c>
      <c r="F17" s="16">
        <v>30000</v>
      </c>
      <c r="G17" s="16">
        <v>4873</v>
      </c>
      <c r="H17" s="17">
        <v>4860</v>
      </c>
      <c r="J17" s="5">
        <f t="shared" si="0"/>
        <v>1</v>
      </c>
      <c r="K17" s="8">
        <f t="shared" si="1"/>
        <v>1</v>
      </c>
      <c r="L17" s="8">
        <f t="shared" si="2"/>
        <v>0.16243333333333335</v>
      </c>
      <c r="M17" s="7">
        <f t="shared" si="3"/>
        <v>0.16200000000000001</v>
      </c>
    </row>
    <row r="18" spans="1:13" s="6" customFormat="1" ht="15.75" thickBot="1">
      <c r="A18" s="9">
        <v>1500</v>
      </c>
      <c r="B18" s="10">
        <v>0</v>
      </c>
      <c r="C18" s="11">
        <v>2</v>
      </c>
      <c r="E18" s="18"/>
      <c r="F18" s="19"/>
      <c r="G18" s="19">
        <v>4802</v>
      </c>
      <c r="H18" s="20">
        <v>4811</v>
      </c>
      <c r="J18" s="9">
        <f t="shared" si="0"/>
        <v>0</v>
      </c>
      <c r="K18" s="10">
        <f t="shared" si="1"/>
        <v>0</v>
      </c>
      <c r="L18" s="10">
        <f t="shared" si="2"/>
        <v>0.16006666666666666</v>
      </c>
      <c r="M18" s="11">
        <f t="shared" si="3"/>
        <v>0.16036666666666666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ECEE-DA4C-49E8-868F-9A5706232750}">
  <sheetPr>
    <tabColor theme="9"/>
  </sheetPr>
  <dimension ref="A1:M18"/>
  <sheetViews>
    <sheetView zoomScale="85" zoomScaleNormal="85" workbookViewId="0">
      <selection activeCell="J26" sqref="J26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73</v>
      </c>
      <c r="F2" s="13" t="s">
        <v>74</v>
      </c>
      <c r="G2" s="13" t="s">
        <v>75</v>
      </c>
      <c r="H2" s="14" t="s">
        <v>76</v>
      </c>
      <c r="J2" s="12" t="s">
        <v>77</v>
      </c>
      <c r="K2" s="13" t="s">
        <v>78</v>
      </c>
      <c r="L2" s="13" t="s">
        <v>79</v>
      </c>
      <c r="M2" s="14" t="s">
        <v>80</v>
      </c>
    </row>
    <row r="3" spans="1:13">
      <c r="A3" s="5">
        <v>3</v>
      </c>
      <c r="B3" s="6">
        <v>13</v>
      </c>
      <c r="C3" s="7">
        <v>290</v>
      </c>
      <c r="E3" s="15">
        <v>4</v>
      </c>
      <c r="F3" s="16">
        <v>1</v>
      </c>
      <c r="G3" s="16">
        <v>373</v>
      </c>
      <c r="H3" s="17">
        <v>381</v>
      </c>
      <c r="J3" s="5">
        <f>E3/60000</f>
        <v>6.666666666666667E-5</v>
      </c>
      <c r="K3" s="8">
        <f>F3/60000</f>
        <v>1.6666666666666667E-5</v>
      </c>
      <c r="L3" s="8">
        <f>G3/60000</f>
        <v>6.2166666666666663E-3</v>
      </c>
      <c r="M3" s="7">
        <f>H3/60000</f>
        <v>6.3499999999999997E-3</v>
      </c>
    </row>
    <row r="4" spans="1:13">
      <c r="A4" s="5">
        <v>6</v>
      </c>
      <c r="B4" s="6">
        <v>52</v>
      </c>
      <c r="C4" s="7">
        <v>970</v>
      </c>
      <c r="E4" s="15">
        <v>2</v>
      </c>
      <c r="F4" s="16">
        <v>1</v>
      </c>
      <c r="G4" s="16">
        <v>358</v>
      </c>
      <c r="H4" s="17">
        <v>305</v>
      </c>
      <c r="J4" s="5">
        <f t="shared" ref="J4:J18" si="0">E4/60000</f>
        <v>3.3333333333333335E-5</v>
      </c>
      <c r="K4" s="8">
        <f t="shared" ref="K4:K18" si="1">F4/60000</f>
        <v>1.6666666666666667E-5</v>
      </c>
      <c r="L4" s="8">
        <f t="shared" ref="L4:L18" si="2">G4/60000</f>
        <v>5.966666666666667E-3</v>
      </c>
      <c r="M4" s="7">
        <f t="shared" ref="M4:M18" si="3">H4/60000</f>
        <v>5.0833333333333329E-3</v>
      </c>
    </row>
    <row r="5" spans="1:13">
      <c r="A5" s="5">
        <v>12</v>
      </c>
      <c r="B5" s="6">
        <v>78</v>
      </c>
      <c r="C5" s="7">
        <v>1600</v>
      </c>
      <c r="E5" s="15">
        <v>2</v>
      </c>
      <c r="F5" s="16">
        <v>2</v>
      </c>
      <c r="G5" s="16">
        <v>221</v>
      </c>
      <c r="H5" s="17">
        <v>241</v>
      </c>
      <c r="J5" s="5">
        <f t="shared" si="0"/>
        <v>3.3333333333333335E-5</v>
      </c>
      <c r="K5" s="8">
        <f t="shared" si="1"/>
        <v>3.3333333333333335E-5</v>
      </c>
      <c r="L5" s="8">
        <f t="shared" si="2"/>
        <v>3.6833333333333332E-3</v>
      </c>
      <c r="M5" s="7">
        <f t="shared" si="3"/>
        <v>4.0166666666666666E-3</v>
      </c>
    </row>
    <row r="6" spans="1:13">
      <c r="A6" s="5">
        <v>20</v>
      </c>
      <c r="B6" s="6">
        <v>40</v>
      </c>
      <c r="C6" s="7">
        <v>870</v>
      </c>
      <c r="E6" s="15">
        <v>4</v>
      </c>
      <c r="F6" s="16">
        <v>3</v>
      </c>
      <c r="G6" s="16">
        <v>221</v>
      </c>
      <c r="H6" s="17">
        <v>219</v>
      </c>
      <c r="J6" s="5">
        <f t="shared" si="0"/>
        <v>6.666666666666667E-5</v>
      </c>
      <c r="K6" s="8">
        <f t="shared" si="1"/>
        <v>5.0000000000000002E-5</v>
      </c>
      <c r="L6" s="8">
        <f t="shared" si="2"/>
        <v>3.6833333333333332E-3</v>
      </c>
      <c r="M6" s="7">
        <f t="shared" si="3"/>
        <v>3.65E-3</v>
      </c>
    </row>
    <row r="7" spans="1:13">
      <c r="A7" s="5">
        <v>28</v>
      </c>
      <c r="B7" s="6">
        <v>24</v>
      </c>
      <c r="C7" s="7">
        <v>420</v>
      </c>
      <c r="E7" s="15">
        <v>18</v>
      </c>
      <c r="F7" s="16">
        <v>10</v>
      </c>
      <c r="G7" s="16">
        <v>258</v>
      </c>
      <c r="H7" s="17">
        <v>218</v>
      </c>
      <c r="J7" s="5">
        <f t="shared" si="0"/>
        <v>2.9999999999999997E-4</v>
      </c>
      <c r="K7" s="8">
        <f t="shared" si="1"/>
        <v>1.6666666666666666E-4</v>
      </c>
      <c r="L7" s="8">
        <f t="shared" si="2"/>
        <v>4.3E-3</v>
      </c>
      <c r="M7" s="7">
        <f t="shared" si="3"/>
        <v>3.6333333333333335E-3</v>
      </c>
    </row>
    <row r="8" spans="1:13">
      <c r="A8" s="5">
        <v>36</v>
      </c>
      <c r="B8" s="6">
        <v>12</v>
      </c>
      <c r="C8" s="7">
        <v>240</v>
      </c>
      <c r="E8" s="15">
        <v>29</v>
      </c>
      <c r="F8" s="16">
        <v>24</v>
      </c>
      <c r="G8" s="16">
        <v>321</v>
      </c>
      <c r="H8" s="17">
        <v>292</v>
      </c>
      <c r="J8" s="5">
        <f t="shared" si="0"/>
        <v>4.8333333333333334E-4</v>
      </c>
      <c r="K8" s="8">
        <f t="shared" si="1"/>
        <v>4.0000000000000002E-4</v>
      </c>
      <c r="L8" s="8">
        <f t="shared" si="2"/>
        <v>5.3499999999999997E-3</v>
      </c>
      <c r="M8" s="7">
        <f t="shared" si="3"/>
        <v>4.8666666666666667E-3</v>
      </c>
    </row>
    <row r="9" spans="1:13">
      <c r="A9" s="5">
        <v>45</v>
      </c>
      <c r="B9" s="6">
        <v>6</v>
      </c>
      <c r="C9" s="7">
        <v>110</v>
      </c>
      <c r="E9" s="15">
        <v>89</v>
      </c>
      <c r="F9" s="16">
        <v>52</v>
      </c>
      <c r="G9" s="16">
        <v>374</v>
      </c>
      <c r="H9" s="17">
        <v>333</v>
      </c>
      <c r="J9" s="5">
        <f t="shared" si="0"/>
        <v>1.4833333333333332E-3</v>
      </c>
      <c r="K9" s="8">
        <f t="shared" si="1"/>
        <v>8.6666666666666663E-4</v>
      </c>
      <c r="L9" s="8">
        <f t="shared" si="2"/>
        <v>6.2333333333333329E-3</v>
      </c>
      <c r="M9" s="7">
        <f t="shared" si="3"/>
        <v>5.5500000000000002E-3</v>
      </c>
    </row>
    <row r="10" spans="1:13">
      <c r="A10" s="5">
        <v>62.5</v>
      </c>
      <c r="B10" s="6">
        <v>7</v>
      </c>
      <c r="C10" s="7">
        <v>140</v>
      </c>
      <c r="E10" s="15">
        <v>165</v>
      </c>
      <c r="F10" s="16">
        <v>143</v>
      </c>
      <c r="G10" s="16">
        <v>592</v>
      </c>
      <c r="H10" s="17">
        <v>609</v>
      </c>
      <c r="J10" s="5">
        <f t="shared" si="0"/>
        <v>2.7499999999999998E-3</v>
      </c>
      <c r="K10" s="8">
        <f t="shared" si="1"/>
        <v>2.3833333333333332E-3</v>
      </c>
      <c r="L10" s="8">
        <f t="shared" si="2"/>
        <v>9.8666666666666659E-3</v>
      </c>
      <c r="M10" s="7">
        <f t="shared" si="3"/>
        <v>1.0149999999999999E-2</v>
      </c>
    </row>
    <row r="11" spans="1:13">
      <c r="A11" s="5">
        <v>87.5</v>
      </c>
      <c r="B11" s="6">
        <v>5</v>
      </c>
      <c r="C11" s="7">
        <v>85</v>
      </c>
      <c r="E11" s="15">
        <v>218</v>
      </c>
      <c r="F11" s="16">
        <v>214</v>
      </c>
      <c r="G11" s="16">
        <v>318</v>
      </c>
      <c r="H11" s="17">
        <v>458</v>
      </c>
      <c r="J11" s="5">
        <f t="shared" si="0"/>
        <v>3.6333333333333335E-3</v>
      </c>
      <c r="K11" s="8">
        <f t="shared" si="1"/>
        <v>3.5666666666666668E-3</v>
      </c>
      <c r="L11" s="8">
        <f t="shared" si="2"/>
        <v>5.3E-3</v>
      </c>
      <c r="M11" s="7">
        <f t="shared" si="3"/>
        <v>7.6333333333333331E-3</v>
      </c>
    </row>
    <row r="12" spans="1:13">
      <c r="A12" s="5">
        <v>112.5</v>
      </c>
      <c r="B12" s="6">
        <v>4</v>
      </c>
      <c r="C12" s="7">
        <v>48</v>
      </c>
      <c r="E12" s="15">
        <v>7</v>
      </c>
      <c r="F12" s="16">
        <v>1</v>
      </c>
      <c r="G12" s="16"/>
      <c r="H12" s="17">
        <v>2</v>
      </c>
      <c r="J12" s="5">
        <f t="shared" si="0"/>
        <v>1.1666666666666667E-4</v>
      </c>
      <c r="K12" s="8">
        <f t="shared" si="1"/>
        <v>1.6666666666666667E-5</v>
      </c>
      <c r="L12" s="8">
        <f t="shared" si="2"/>
        <v>0</v>
      </c>
      <c r="M12" s="7">
        <f t="shared" si="3"/>
        <v>3.3333333333333335E-5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/>
      <c r="H13" s="1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/>
      <c r="H16" s="1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/>
      <c r="H17" s="1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/>
      <c r="H18" s="20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12B44-F343-4634-890A-1D4B2AFA6B76}">
  <dimension ref="A1:F208"/>
  <sheetViews>
    <sheetView tabSelected="1" zoomScaleNormal="100" workbookViewId="0">
      <selection activeCell="K82" sqref="K82"/>
    </sheetView>
  </sheetViews>
  <sheetFormatPr defaultRowHeight="15"/>
  <cols>
    <col min="1" max="1" width="9" style="4"/>
    <col min="2" max="2" width="11.875" style="4" customWidth="1"/>
    <col min="3" max="3" width="10.875" style="4" customWidth="1"/>
    <col min="4" max="5" width="11.125" style="4" customWidth="1"/>
    <col min="6" max="6" width="13" style="4" bestFit="1" customWidth="1"/>
    <col min="7" max="16384" width="9" style="4"/>
  </cols>
  <sheetData>
    <row r="1" spans="1:6" s="23" customFormat="1">
      <c r="A1" s="23" t="s">
        <v>87</v>
      </c>
    </row>
    <row r="2" spans="1:6">
      <c r="A2" s="4" t="s">
        <v>81</v>
      </c>
    </row>
    <row r="3" spans="1:6">
      <c r="B3" s="4" t="s">
        <v>82</v>
      </c>
      <c r="C3" s="4" t="s">
        <v>83</v>
      </c>
      <c r="D3" s="4" t="s">
        <v>84</v>
      </c>
      <c r="E3" s="4" t="s">
        <v>85</v>
      </c>
      <c r="F3" s="4" t="s">
        <v>86</v>
      </c>
    </row>
    <row r="4" spans="1:6">
      <c r="B4" s="4">
        <v>0.2</v>
      </c>
      <c r="C4" s="4">
        <f>'0.2m'!J3</f>
        <v>0.1303</v>
      </c>
      <c r="D4" s="4">
        <f>'0.2m'!K3</f>
        <v>0.14086666666666667</v>
      </c>
      <c r="E4" s="4">
        <f>'0.2m'!L3</f>
        <v>0.18726666666666666</v>
      </c>
      <c r="F4" s="4">
        <f>'0.2m'!M3</f>
        <v>0.19533333333333333</v>
      </c>
    </row>
    <row r="5" spans="1:6">
      <c r="B5" s="4">
        <v>0.4</v>
      </c>
      <c r="C5" s="4">
        <f>'0.4m'!J3</f>
        <v>6.6066666666666662E-2</v>
      </c>
      <c r="D5" s="4">
        <f>'0.4m'!K3</f>
        <v>5.6766666666666667E-2</v>
      </c>
      <c r="E5" s="4">
        <f>'0.4m'!L3</f>
        <v>0.11526666666666667</v>
      </c>
      <c r="F5" s="4">
        <f>'0.4m'!M3</f>
        <v>0.121</v>
      </c>
    </row>
    <row r="6" spans="1:6">
      <c r="B6" s="4">
        <v>0.6</v>
      </c>
      <c r="C6" s="4">
        <f>'0.6m'!J3</f>
        <v>5.1000000000000004E-3</v>
      </c>
      <c r="D6" s="4">
        <f>'0.6m'!K3</f>
        <v>7.6166666666666666E-3</v>
      </c>
      <c r="E6" s="4">
        <f>'0.6m'!L3</f>
        <v>8.6199999999999999E-2</v>
      </c>
      <c r="F6" s="4">
        <f>'0.6m'!M3</f>
        <v>8.508333333333333E-2</v>
      </c>
    </row>
    <row r="7" spans="1:6">
      <c r="B7" s="4">
        <v>0.8</v>
      </c>
      <c r="C7" s="4">
        <f>'0.8m'!J3</f>
        <v>1.6666666666666667E-5</v>
      </c>
      <c r="D7" s="4">
        <f>'0.8m'!K3</f>
        <v>3.3333333333333335E-5</v>
      </c>
      <c r="E7" s="4">
        <f>'0.8m'!L3</f>
        <v>5.4916666666666669E-2</v>
      </c>
      <c r="F7" s="4">
        <f>'0.8m'!M3</f>
        <v>5.4399999999999997E-2</v>
      </c>
    </row>
    <row r="8" spans="1:6">
      <c r="B8" s="4">
        <v>1</v>
      </c>
      <c r="C8" s="4">
        <f>'1.0m'!J3</f>
        <v>6.666666666666667E-5</v>
      </c>
      <c r="D8" s="4">
        <f>'1.0m'!K3</f>
        <v>5.0000000000000002E-5</v>
      </c>
      <c r="E8" s="4">
        <f>'1.0m'!L3</f>
        <v>4.1200000000000001E-2</v>
      </c>
      <c r="F8" s="4">
        <f>'1.0m'!M3</f>
        <v>4.0149999999999998E-2</v>
      </c>
    </row>
    <row r="9" spans="1:6">
      <c r="B9" s="4">
        <v>1.2</v>
      </c>
      <c r="C9" s="4">
        <f>'1.2m'!J3</f>
        <v>1.6666666666666667E-5</v>
      </c>
      <c r="D9" s="4">
        <f>'1.2m'!K3</f>
        <v>5.0000000000000002E-5</v>
      </c>
      <c r="E9" s="4">
        <f>'1.2m'!L3</f>
        <v>2.5083333333333332E-2</v>
      </c>
      <c r="F9" s="4">
        <f>'1.2m'!M3</f>
        <v>2.3416666666666665E-2</v>
      </c>
    </row>
    <row r="10" spans="1:6">
      <c r="B10" s="4">
        <v>1.4</v>
      </c>
      <c r="C10" s="4">
        <f>'1.4m'!J3</f>
        <v>5.0000000000000002E-5</v>
      </c>
      <c r="D10" s="4">
        <f>'1.4m'!K3</f>
        <v>1.6666666666666667E-5</v>
      </c>
      <c r="E10" s="4">
        <f>'1.4m'!L3</f>
        <v>2.1083333333333332E-2</v>
      </c>
      <c r="F10" s="4">
        <f>'1.4m'!M3</f>
        <v>1.8350000000000002E-2</v>
      </c>
    </row>
    <row r="11" spans="1:6">
      <c r="B11" s="4">
        <v>1.6</v>
      </c>
      <c r="C11" s="4">
        <f>'1.6m'!J3</f>
        <v>5.0000000000000002E-5</v>
      </c>
      <c r="D11" s="4">
        <f>'1.6m'!K3</f>
        <v>6.666666666666667E-5</v>
      </c>
      <c r="E11" s="4">
        <f>'1.6m'!L3</f>
        <v>1.2866666666666667E-2</v>
      </c>
      <c r="F11" s="4">
        <f>'1.6m'!M3</f>
        <v>1.3766666666666667E-2</v>
      </c>
    </row>
    <row r="12" spans="1:6">
      <c r="B12" s="4">
        <v>1.8</v>
      </c>
      <c r="C12" s="4">
        <f>'1.8m'!J3</f>
        <v>5.0000000000000002E-5</v>
      </c>
      <c r="D12" s="4">
        <f>'1.8m'!K3</f>
        <v>1.6666666666666667E-5</v>
      </c>
      <c r="E12" s="4">
        <f>'1.8m'!L3</f>
        <v>7.8499999999999993E-3</v>
      </c>
      <c r="F12" s="4">
        <f>'1.8m'!M3</f>
        <v>6.8666666666666668E-3</v>
      </c>
    </row>
    <row r="13" spans="1:6">
      <c r="B13" s="4">
        <v>2</v>
      </c>
      <c r="C13" s="4">
        <f>'2.0m'!J3</f>
        <v>6.666666666666667E-5</v>
      </c>
      <c r="D13" s="4">
        <f>'2.0m'!K3</f>
        <v>1.6666666666666667E-5</v>
      </c>
      <c r="E13" s="4">
        <f>'2.0m'!L3</f>
        <v>6.2166666666666663E-3</v>
      </c>
      <c r="F13" s="4">
        <f>'2.0m'!M3</f>
        <v>6.3499999999999997E-3</v>
      </c>
    </row>
    <row r="15" spans="1:6">
      <c r="A15" s="4" t="s">
        <v>88</v>
      </c>
    </row>
    <row r="16" spans="1:6">
      <c r="B16" s="4" t="s">
        <v>82</v>
      </c>
      <c r="C16" s="4" t="s">
        <v>83</v>
      </c>
      <c r="D16" s="4" t="s">
        <v>84</v>
      </c>
      <c r="E16" s="4" t="s">
        <v>85</v>
      </c>
      <c r="F16" s="4" t="s">
        <v>86</v>
      </c>
    </row>
    <row r="17" spans="1:6">
      <c r="B17" s="4">
        <v>0.2</v>
      </c>
      <c r="C17" s="4">
        <f>'0.2m'!J4</f>
        <v>0.1108</v>
      </c>
      <c r="D17" s="4">
        <f>'0.2m'!K4</f>
        <v>0.12656666666666666</v>
      </c>
      <c r="E17" s="4">
        <f>'0.2m'!L4</f>
        <v>0.21340000000000001</v>
      </c>
      <c r="F17" s="4">
        <f>'0.2m'!M4</f>
        <v>0.22413333333333332</v>
      </c>
    </row>
    <row r="18" spans="1:6">
      <c r="B18" s="4">
        <v>0.4</v>
      </c>
      <c r="C18" s="4">
        <f>'0.4m'!J4</f>
        <v>6.1033333333333335E-2</v>
      </c>
      <c r="D18" s="4">
        <f>'0.4m'!K4</f>
        <v>5.2866666666666666E-2</v>
      </c>
      <c r="E18" s="4">
        <f>'0.4m'!L4</f>
        <v>0.11903333333333334</v>
      </c>
      <c r="F18" s="4">
        <f>'0.4m'!M4</f>
        <v>0.12323333333333333</v>
      </c>
    </row>
    <row r="19" spans="1:6">
      <c r="B19" s="4">
        <v>0.6</v>
      </c>
      <c r="C19" s="4">
        <f>'0.6m'!J4</f>
        <v>3.7666666666666669E-3</v>
      </c>
      <c r="D19" s="4">
        <f>'0.6m'!K4</f>
        <v>5.0666666666666664E-3</v>
      </c>
      <c r="E19" s="4">
        <f>'0.6m'!L4</f>
        <v>7.9883333333333334E-2</v>
      </c>
      <c r="F19" s="4">
        <f>'0.6m'!M4</f>
        <v>8.1566666666666662E-2</v>
      </c>
    </row>
    <row r="20" spans="1:6">
      <c r="B20" s="4">
        <v>0.8</v>
      </c>
      <c r="C20" s="4">
        <f>'0.8m'!J4</f>
        <v>1.6666666666666667E-5</v>
      </c>
      <c r="D20" s="4">
        <f>'0.8m'!K4</f>
        <v>0</v>
      </c>
      <c r="E20" s="4">
        <f>'0.8m'!L4</f>
        <v>5.6233333333333337E-2</v>
      </c>
      <c r="F20" s="4">
        <f>'0.8m'!M4</f>
        <v>5.4816666666666666E-2</v>
      </c>
    </row>
    <row r="21" spans="1:6">
      <c r="B21" s="4">
        <v>1</v>
      </c>
      <c r="C21" s="4">
        <f>'1.0m'!J4</f>
        <v>1E-4</v>
      </c>
      <c r="D21" s="4">
        <f>'1.0m'!K4</f>
        <v>1.3333333333333334E-4</v>
      </c>
      <c r="E21" s="4">
        <f>'1.0m'!L4</f>
        <v>3.85E-2</v>
      </c>
      <c r="F21" s="4">
        <f>'1.0m'!M4</f>
        <v>3.6583333333333336E-2</v>
      </c>
    </row>
    <row r="22" spans="1:6">
      <c r="B22" s="4">
        <v>1.2</v>
      </c>
      <c r="C22" s="4">
        <f>'1.2m'!J4</f>
        <v>6.666666666666667E-5</v>
      </c>
      <c r="D22" s="4">
        <f>'1.2m'!K4</f>
        <v>1E-4</v>
      </c>
      <c r="E22" s="4">
        <f>'1.2m'!L4</f>
        <v>2.2266666666666667E-2</v>
      </c>
      <c r="F22" s="4">
        <f>'1.2m'!M4</f>
        <v>2.2383333333333335E-2</v>
      </c>
    </row>
    <row r="23" spans="1:6">
      <c r="B23" s="4">
        <v>1.4</v>
      </c>
      <c r="C23" s="4">
        <f>'1.4m'!J4</f>
        <v>3.3333333333333335E-5</v>
      </c>
      <c r="D23" s="4">
        <f>'1.4m'!K4</f>
        <v>3.3333333333333335E-5</v>
      </c>
      <c r="E23" s="4">
        <f>'1.4m'!L4</f>
        <v>1.9033333333333333E-2</v>
      </c>
      <c r="F23" s="4">
        <f>'1.4m'!M4</f>
        <v>1.7733333333333334E-2</v>
      </c>
    </row>
    <row r="24" spans="1:6">
      <c r="B24" s="4">
        <v>1.6</v>
      </c>
      <c r="C24" s="4">
        <f>'1.6m'!J4</f>
        <v>5.0000000000000002E-5</v>
      </c>
      <c r="D24" s="4">
        <f>'1.6m'!K4</f>
        <v>3.3333333333333335E-5</v>
      </c>
      <c r="E24" s="4">
        <f>'1.6m'!L4</f>
        <v>1.1266666666666666E-2</v>
      </c>
      <c r="F24" s="4">
        <f>'1.6m'!M4</f>
        <v>1.2383333333333333E-2</v>
      </c>
    </row>
    <row r="25" spans="1:6">
      <c r="B25" s="4">
        <v>1.8</v>
      </c>
      <c r="C25" s="4">
        <f>'1.8m'!J4</f>
        <v>5.0000000000000002E-5</v>
      </c>
      <c r="D25" s="4">
        <f>'1.8m'!K4</f>
        <v>6.666666666666667E-5</v>
      </c>
      <c r="E25" s="4">
        <f>'1.8m'!L4</f>
        <v>7.1333333333333335E-3</v>
      </c>
      <c r="F25" s="4">
        <f>'1.8m'!M4</f>
        <v>6.2666666666666669E-3</v>
      </c>
    </row>
    <row r="26" spans="1:6">
      <c r="B26" s="4">
        <v>2</v>
      </c>
      <c r="C26" s="4">
        <f>'2.0m'!J4</f>
        <v>3.3333333333333335E-5</v>
      </c>
      <c r="D26" s="4">
        <f>'2.0m'!K4</f>
        <v>1.6666666666666667E-5</v>
      </c>
      <c r="E26" s="4">
        <f>'2.0m'!L4</f>
        <v>5.966666666666667E-3</v>
      </c>
      <c r="F26" s="4">
        <f>'2.0m'!M4</f>
        <v>5.0833333333333329E-3</v>
      </c>
    </row>
    <row r="28" spans="1:6">
      <c r="A28" s="4" t="s">
        <v>89</v>
      </c>
    </row>
    <row r="29" spans="1:6">
      <c r="B29" s="4" t="s">
        <v>82</v>
      </c>
      <c r="C29" s="4" t="s">
        <v>83</v>
      </c>
      <c r="D29" s="4" t="s">
        <v>84</v>
      </c>
      <c r="E29" s="4" t="s">
        <v>85</v>
      </c>
      <c r="F29" s="4" t="s">
        <v>86</v>
      </c>
    </row>
    <row r="30" spans="1:6">
      <c r="B30" s="4">
        <v>0.2</v>
      </c>
      <c r="C30" s="4">
        <f>'0.2m'!J5</f>
        <v>0.12</v>
      </c>
      <c r="D30" s="4">
        <f>'0.2m'!K5</f>
        <v>0.13266666666666665</v>
      </c>
      <c r="E30" s="4">
        <f>'0.2m'!L5</f>
        <v>0.25723333333333331</v>
      </c>
      <c r="F30" s="4">
        <f>'0.2m'!M5</f>
        <v>0.26973333333333332</v>
      </c>
    </row>
    <row r="31" spans="1:6">
      <c r="B31" s="4">
        <v>0.4</v>
      </c>
      <c r="C31" s="4">
        <f>'0.4m'!J5</f>
        <v>5.2499999999999998E-2</v>
      </c>
      <c r="D31" s="4">
        <f>'0.4m'!K5</f>
        <v>4.5466666666666669E-2</v>
      </c>
      <c r="E31" s="4">
        <f>'0.4m'!L5</f>
        <v>0.13726666666666668</v>
      </c>
      <c r="F31" s="4">
        <f>'0.4m'!M5</f>
        <v>0.13639999999999999</v>
      </c>
    </row>
    <row r="32" spans="1:6">
      <c r="B32" s="4">
        <v>0.6</v>
      </c>
      <c r="C32" s="4">
        <f>'0.6m'!J5</f>
        <v>1.8500000000000001E-3</v>
      </c>
      <c r="D32" s="4">
        <f>'0.6m'!K5</f>
        <v>2.0333333333333332E-3</v>
      </c>
      <c r="E32" s="4">
        <f>'0.6m'!L5</f>
        <v>8.7183333333333335E-2</v>
      </c>
      <c r="F32" s="4">
        <f>'0.6m'!M5</f>
        <v>8.9849999999999999E-2</v>
      </c>
    </row>
    <row r="33" spans="1:6">
      <c r="B33" s="4">
        <v>0.8</v>
      </c>
      <c r="C33" s="4">
        <f>'0.8m'!J5</f>
        <v>5.0000000000000002E-5</v>
      </c>
      <c r="D33" s="4">
        <f>'0.8m'!K5</f>
        <v>0</v>
      </c>
      <c r="E33" s="4">
        <f>'0.8m'!L5</f>
        <v>5.6416666666666664E-2</v>
      </c>
      <c r="F33" s="4">
        <f>'0.8m'!M5</f>
        <v>5.5100000000000003E-2</v>
      </c>
    </row>
    <row r="34" spans="1:6">
      <c r="B34" s="4">
        <v>1</v>
      </c>
      <c r="C34" s="4">
        <f>'1.0m'!J5</f>
        <v>6.666666666666667E-5</v>
      </c>
      <c r="D34" s="4">
        <f>'1.0m'!K5</f>
        <v>5.0000000000000002E-5</v>
      </c>
      <c r="E34" s="4">
        <f>'1.0m'!L5</f>
        <v>3.6483333333333333E-2</v>
      </c>
      <c r="F34" s="4">
        <f>'1.0m'!M5</f>
        <v>3.4466666666666666E-2</v>
      </c>
    </row>
    <row r="35" spans="1:6">
      <c r="B35" s="4">
        <v>1.2</v>
      </c>
      <c r="C35" s="4">
        <f>'1.2m'!J5</f>
        <v>1.3333333333333334E-4</v>
      </c>
      <c r="D35" s="4">
        <f>'1.2m'!K5</f>
        <v>5.0000000000000002E-5</v>
      </c>
      <c r="E35" s="4">
        <f>'1.2m'!L5</f>
        <v>1.9033333333333333E-2</v>
      </c>
      <c r="F35" s="4">
        <f>'1.2m'!M5</f>
        <v>1.8249999999999999E-2</v>
      </c>
    </row>
    <row r="36" spans="1:6">
      <c r="B36" s="4">
        <v>1.4</v>
      </c>
      <c r="C36" s="4">
        <f>'1.4m'!J5</f>
        <v>1.1666666666666667E-4</v>
      </c>
      <c r="D36" s="4">
        <f>'1.4m'!K5</f>
        <v>1.6666666666666667E-5</v>
      </c>
      <c r="E36" s="4">
        <f>'1.4m'!L5</f>
        <v>1.4083333333333333E-2</v>
      </c>
      <c r="F36" s="4">
        <f>'1.4m'!M5</f>
        <v>1.405E-2</v>
      </c>
    </row>
    <row r="37" spans="1:6">
      <c r="B37" s="4">
        <v>1.6</v>
      </c>
      <c r="C37" s="4">
        <f>'1.6m'!J5</f>
        <v>6.666666666666667E-5</v>
      </c>
      <c r="D37" s="4">
        <f>'1.6m'!K5</f>
        <v>1.3333333333333334E-4</v>
      </c>
      <c r="E37" s="4">
        <f>'1.6m'!L5</f>
        <v>8.4499999999999992E-3</v>
      </c>
      <c r="F37" s="4">
        <f>'1.6m'!M5</f>
        <v>9.9833333333333336E-3</v>
      </c>
    </row>
    <row r="38" spans="1:6">
      <c r="B38" s="4">
        <v>1.8</v>
      </c>
      <c r="C38" s="4">
        <f>'1.8m'!J5</f>
        <v>8.3333333333333331E-5</v>
      </c>
      <c r="D38" s="4">
        <f>'1.8m'!K5</f>
        <v>3.3333333333333335E-5</v>
      </c>
      <c r="E38" s="4">
        <f>'1.8m'!L5</f>
        <v>5.45E-3</v>
      </c>
      <c r="F38" s="4">
        <f>'1.8m'!M5</f>
        <v>4.2833333333333334E-3</v>
      </c>
    </row>
    <row r="39" spans="1:6">
      <c r="B39" s="4">
        <v>2</v>
      </c>
      <c r="C39" s="4">
        <f>'2.0m'!J5</f>
        <v>3.3333333333333335E-5</v>
      </c>
      <c r="D39" s="4">
        <f>'2.0m'!K5</f>
        <v>3.3333333333333335E-5</v>
      </c>
      <c r="E39" s="4">
        <f>'2.0m'!L5</f>
        <v>3.6833333333333332E-3</v>
      </c>
      <c r="F39" s="4">
        <f>'2.0m'!M5</f>
        <v>4.0166666666666666E-3</v>
      </c>
    </row>
    <row r="41" spans="1:6">
      <c r="A41" s="4" t="s">
        <v>90</v>
      </c>
    </row>
    <row r="42" spans="1:6">
      <c r="B42" s="4" t="s">
        <v>82</v>
      </c>
      <c r="C42" s="4" t="s">
        <v>83</v>
      </c>
      <c r="D42" s="4" t="s">
        <v>84</v>
      </c>
      <c r="E42" s="4" t="s">
        <v>85</v>
      </c>
      <c r="F42" s="4" t="s">
        <v>86</v>
      </c>
    </row>
    <row r="43" spans="1:6">
      <c r="B43" s="4">
        <v>0.2</v>
      </c>
      <c r="C43" s="4">
        <f>'0.2m'!J6</f>
        <v>0.13703333333333334</v>
      </c>
      <c r="D43" s="4">
        <f>'0.2m'!K6</f>
        <v>0.1409</v>
      </c>
      <c r="E43" s="4">
        <f>'0.2m'!L6</f>
        <v>0.34410000000000002</v>
      </c>
      <c r="F43" s="4">
        <f>'0.2m'!M6</f>
        <v>0.34393333333333331</v>
      </c>
    </row>
    <row r="44" spans="1:6">
      <c r="B44" s="4">
        <v>0.4</v>
      </c>
      <c r="C44" s="4">
        <f>'0.4m'!J6</f>
        <v>6.0600000000000001E-2</v>
      </c>
      <c r="D44" s="4">
        <f>'0.4m'!K6</f>
        <v>5.1999999999999998E-2</v>
      </c>
      <c r="E44" s="4">
        <f>'0.4m'!L6</f>
        <v>0.17016666666666666</v>
      </c>
      <c r="F44" s="4">
        <f>'0.4m'!M6</f>
        <v>0.17006666666666667</v>
      </c>
    </row>
    <row r="45" spans="1:6">
      <c r="B45" s="4">
        <v>0.6</v>
      </c>
      <c r="C45" s="4">
        <f>'0.6m'!J6</f>
        <v>6.8333333333333332E-4</v>
      </c>
      <c r="D45" s="4">
        <f>'0.6m'!K6</f>
        <v>1.1999999999999999E-3</v>
      </c>
      <c r="E45" s="4">
        <f>'0.6m'!L6</f>
        <v>0.10243333333333333</v>
      </c>
      <c r="F45" s="4">
        <f>'0.6m'!M6</f>
        <v>0.1012</v>
      </c>
    </row>
    <row r="46" spans="1:6">
      <c r="B46" s="4">
        <v>0.8</v>
      </c>
      <c r="C46" s="4">
        <f>'0.8m'!J6</f>
        <v>8.3333333333333331E-5</v>
      </c>
      <c r="D46" s="4">
        <f>'0.8m'!K6</f>
        <v>8.3333333333333331E-5</v>
      </c>
      <c r="E46" s="4">
        <f>'0.8m'!L6</f>
        <v>6.0766666666666663E-2</v>
      </c>
      <c r="F46" s="4">
        <f>'0.8m'!M6</f>
        <v>5.9733333333333333E-2</v>
      </c>
    </row>
    <row r="47" spans="1:6">
      <c r="B47" s="4">
        <v>1</v>
      </c>
      <c r="C47" s="4">
        <f>'1.0m'!J6</f>
        <v>1.1666666666666667E-4</v>
      </c>
      <c r="D47" s="4">
        <f>'1.0m'!K6</f>
        <v>3.3333333333333335E-5</v>
      </c>
      <c r="E47" s="4">
        <f>'1.0m'!L6</f>
        <v>3.7100000000000001E-2</v>
      </c>
      <c r="F47" s="4">
        <f>'1.0m'!M6</f>
        <v>3.5249999999999997E-2</v>
      </c>
    </row>
    <row r="48" spans="1:6">
      <c r="B48" s="4">
        <v>1.2</v>
      </c>
      <c r="C48" s="4">
        <f>'1.2m'!J6</f>
        <v>1.8333333333333334E-4</v>
      </c>
      <c r="D48" s="4">
        <f>'1.2m'!K6</f>
        <v>1.3333333333333334E-4</v>
      </c>
      <c r="E48" s="4">
        <f>'1.2m'!L6</f>
        <v>2.0150000000000001E-2</v>
      </c>
      <c r="F48" s="4">
        <f>'1.2m'!M6</f>
        <v>1.9866666666666668E-2</v>
      </c>
    </row>
    <row r="49" spans="1:6">
      <c r="B49" s="4">
        <v>1.4</v>
      </c>
      <c r="C49" s="4">
        <f>'1.4m'!J6</f>
        <v>1.1666666666666667E-4</v>
      </c>
      <c r="D49" s="4">
        <f>'1.4m'!K6</f>
        <v>0</v>
      </c>
      <c r="E49" s="4">
        <f>'1.4m'!L6</f>
        <v>1.5516666666666666E-2</v>
      </c>
      <c r="F49" s="4">
        <f>'1.4m'!M6</f>
        <v>1.4933333333333333E-2</v>
      </c>
    </row>
    <row r="50" spans="1:6">
      <c r="B50" s="4">
        <v>1.6</v>
      </c>
      <c r="C50" s="4">
        <f>'1.6m'!J6</f>
        <v>8.3333333333333331E-5</v>
      </c>
      <c r="D50" s="4">
        <f>'1.6m'!K6</f>
        <v>1.1666666666666667E-4</v>
      </c>
      <c r="E50" s="4">
        <f>'1.6m'!L6</f>
        <v>8.9666666666666662E-3</v>
      </c>
      <c r="F50" s="4">
        <f>'1.6m'!M6</f>
        <v>9.4000000000000004E-3</v>
      </c>
    </row>
    <row r="51" spans="1:6">
      <c r="B51" s="4">
        <v>1.8</v>
      </c>
      <c r="C51" s="4">
        <f>'1.8m'!J6</f>
        <v>1E-4</v>
      </c>
      <c r="D51" s="4">
        <f>'1.8m'!K6</f>
        <v>1.6666666666666666E-4</v>
      </c>
      <c r="E51" s="4">
        <f>'1.8m'!L6</f>
        <v>4.8333333333333336E-3</v>
      </c>
      <c r="F51" s="4">
        <f>'1.8m'!M6</f>
        <v>4.2500000000000003E-3</v>
      </c>
    </row>
    <row r="52" spans="1:6">
      <c r="B52" s="4">
        <v>2</v>
      </c>
      <c r="C52" s="4">
        <f>'2.0m'!J6</f>
        <v>6.666666666666667E-5</v>
      </c>
      <c r="D52" s="4">
        <f>'2.0m'!K6</f>
        <v>5.0000000000000002E-5</v>
      </c>
      <c r="E52" s="4">
        <f>'2.0m'!L6</f>
        <v>3.6833333333333332E-3</v>
      </c>
      <c r="F52" s="4">
        <f>'2.0m'!M6</f>
        <v>3.65E-3</v>
      </c>
    </row>
    <row r="54" spans="1:6">
      <c r="A54" s="4" t="s">
        <v>91</v>
      </c>
    </row>
    <row r="55" spans="1:6">
      <c r="B55" s="4" t="s">
        <v>82</v>
      </c>
      <c r="C55" s="4" t="s">
        <v>83</v>
      </c>
      <c r="D55" s="4" t="s">
        <v>84</v>
      </c>
      <c r="E55" s="4" t="s">
        <v>85</v>
      </c>
      <c r="F55" s="4" t="s">
        <v>86</v>
      </c>
    </row>
    <row r="56" spans="1:6">
      <c r="B56" s="4">
        <v>0.2</v>
      </c>
      <c r="C56" s="4">
        <f>'0.2m'!J7</f>
        <v>0.20303333333333334</v>
      </c>
      <c r="D56" s="4">
        <f>'0.2m'!K7</f>
        <v>0.1956</v>
      </c>
      <c r="E56" s="4">
        <f>'0.2m'!L7</f>
        <v>0.48803333333333332</v>
      </c>
      <c r="F56" s="4">
        <f>'0.2m'!M7</f>
        <v>0.47876666666666667</v>
      </c>
    </row>
    <row r="57" spans="1:6">
      <c r="B57" s="4">
        <v>0.4</v>
      </c>
      <c r="C57" s="4">
        <f>'0.4m'!J7</f>
        <v>7.3899999999999993E-2</v>
      </c>
      <c r="D57" s="4">
        <f>'0.4m'!K7</f>
        <v>6.1199999999999997E-2</v>
      </c>
      <c r="E57" s="4">
        <f>'0.4m'!L7</f>
        <v>0.22159999999999999</v>
      </c>
      <c r="F57" s="4">
        <f>'0.4m'!M7</f>
        <v>0.21096666666666666</v>
      </c>
    </row>
    <row r="58" spans="1:6">
      <c r="B58" s="4">
        <v>0.6</v>
      </c>
      <c r="C58" s="4">
        <f>'0.6m'!J7</f>
        <v>1.3833333333333334E-3</v>
      </c>
      <c r="D58" s="4">
        <f>'0.6m'!K7</f>
        <v>2.4166666666666668E-3</v>
      </c>
      <c r="E58" s="4">
        <f>'0.6m'!L7</f>
        <v>0.11366666666666667</v>
      </c>
      <c r="F58" s="4">
        <f>'0.6m'!M7</f>
        <v>0.11123333333333334</v>
      </c>
    </row>
    <row r="59" spans="1:6">
      <c r="B59" s="4">
        <v>0.8</v>
      </c>
      <c r="C59" s="4">
        <f>'0.8m'!J7</f>
        <v>3.1666666666666665E-4</v>
      </c>
      <c r="D59" s="4">
        <f>'0.8m'!K7</f>
        <v>1.4999999999999999E-4</v>
      </c>
      <c r="E59" s="4">
        <f>'0.8m'!L7</f>
        <v>6.7599999999999993E-2</v>
      </c>
      <c r="F59" s="4">
        <f>'0.8m'!M7</f>
        <v>6.5216666666666673E-2</v>
      </c>
    </row>
    <row r="60" spans="1:6">
      <c r="B60" s="4">
        <v>1</v>
      </c>
      <c r="C60" s="4">
        <f>'1.0m'!J7</f>
        <v>2.3333333333333333E-4</v>
      </c>
      <c r="D60" s="4">
        <f>'1.0m'!K7</f>
        <v>3.1666666666666665E-4</v>
      </c>
      <c r="E60" s="4">
        <f>'1.0m'!L7</f>
        <v>4.3733333333333332E-2</v>
      </c>
      <c r="F60" s="4">
        <f>'1.0m'!M7</f>
        <v>4.2633333333333336E-2</v>
      </c>
    </row>
    <row r="61" spans="1:6">
      <c r="B61" s="4">
        <v>1.2</v>
      </c>
      <c r="C61" s="4">
        <f>'1.2m'!J7</f>
        <v>3.3333333333333332E-4</v>
      </c>
      <c r="D61" s="4">
        <f>'1.2m'!K7</f>
        <v>1.4999999999999999E-4</v>
      </c>
      <c r="E61" s="4">
        <f>'1.2m'!L7</f>
        <v>2.3333333333333334E-2</v>
      </c>
      <c r="F61" s="4">
        <f>'1.2m'!M7</f>
        <v>2.2749999999999999E-2</v>
      </c>
    </row>
    <row r="62" spans="1:6">
      <c r="B62" s="4">
        <v>1.4</v>
      </c>
      <c r="C62" s="4">
        <f>'1.4m'!J7</f>
        <v>3.1666666666666665E-4</v>
      </c>
      <c r="D62" s="4">
        <f>'1.4m'!K7</f>
        <v>0</v>
      </c>
      <c r="E62" s="4">
        <f>'1.4m'!L7</f>
        <v>1.5616666666666666E-2</v>
      </c>
      <c r="F62" s="4">
        <f>'1.4m'!M7</f>
        <v>1.5716666666666667E-2</v>
      </c>
    </row>
    <row r="63" spans="1:6">
      <c r="B63" s="4">
        <v>1.6</v>
      </c>
      <c r="C63" s="4">
        <f>'1.6m'!J7</f>
        <v>4.0000000000000002E-4</v>
      </c>
      <c r="D63" s="4">
        <f>'1.6m'!K7</f>
        <v>3.1666666666666665E-4</v>
      </c>
      <c r="E63" s="4">
        <f>'1.6m'!L7</f>
        <v>9.6833333333333337E-3</v>
      </c>
      <c r="F63" s="4">
        <f>'1.6m'!M7</f>
        <v>9.7166666666666669E-3</v>
      </c>
    </row>
    <row r="64" spans="1:6">
      <c r="B64" s="4">
        <v>1.8</v>
      </c>
      <c r="C64" s="4">
        <f>'1.8m'!J7</f>
        <v>2.8333333333333335E-4</v>
      </c>
      <c r="D64" s="4">
        <f>'1.8m'!K7</f>
        <v>3.6666666666666667E-4</v>
      </c>
      <c r="E64" s="4">
        <f>'1.8m'!L7</f>
        <v>5.8999999999999999E-3</v>
      </c>
      <c r="F64" s="4">
        <f>'1.8m'!M7</f>
        <v>4.0499999999999998E-3</v>
      </c>
    </row>
    <row r="65" spans="1:6">
      <c r="B65" s="4">
        <v>2</v>
      </c>
      <c r="C65" s="4">
        <f>'2.0m'!J7</f>
        <v>2.9999999999999997E-4</v>
      </c>
      <c r="D65" s="4">
        <f>'2.0m'!K7</f>
        <v>1.6666666666666666E-4</v>
      </c>
      <c r="E65" s="4">
        <f>'2.0m'!L7</f>
        <v>4.3E-3</v>
      </c>
      <c r="F65" s="4">
        <f>'2.0m'!M7</f>
        <v>3.6333333333333335E-3</v>
      </c>
    </row>
    <row r="67" spans="1:6">
      <c r="A67" s="4" t="s">
        <v>92</v>
      </c>
    </row>
    <row r="68" spans="1:6">
      <c r="B68" s="4" t="s">
        <v>82</v>
      </c>
      <c r="C68" s="4" t="s">
        <v>83</v>
      </c>
      <c r="D68" s="4" t="s">
        <v>84</v>
      </c>
      <c r="E68" s="4" t="s">
        <v>85</v>
      </c>
      <c r="F68" s="4" t="s">
        <v>86</v>
      </c>
    </row>
    <row r="69" spans="1:6">
      <c r="B69" s="4">
        <v>0.2</v>
      </c>
      <c r="C69" s="4">
        <f>'0.2m'!J8</f>
        <v>0.27736666666666665</v>
      </c>
      <c r="D69" s="4">
        <f>'0.2m'!K8</f>
        <v>0.26579999999999998</v>
      </c>
      <c r="E69" s="4">
        <f>'0.2m'!L8</f>
        <v>0.54016666666666668</v>
      </c>
      <c r="F69" s="4">
        <f>'0.2m'!M8</f>
        <v>0.54703333333333337</v>
      </c>
    </row>
    <row r="70" spans="1:6">
      <c r="B70" s="4">
        <v>0.4</v>
      </c>
      <c r="C70" s="4">
        <f>'0.4m'!J8</f>
        <v>0.1021</v>
      </c>
      <c r="D70" s="4">
        <f>'0.4m'!K8</f>
        <v>9.3033333333333329E-2</v>
      </c>
      <c r="E70" s="4">
        <f>'0.4m'!L8</f>
        <v>0.31259999999999999</v>
      </c>
      <c r="F70" s="4">
        <f>'0.4m'!M8</f>
        <v>0.30123333333333335</v>
      </c>
    </row>
    <row r="71" spans="1:6">
      <c r="B71" s="4">
        <v>0.6</v>
      </c>
      <c r="C71" s="4">
        <f>'0.6m'!J8</f>
        <v>8.3666666666666663E-3</v>
      </c>
      <c r="D71" s="4">
        <f>'0.6m'!K8</f>
        <v>1.0149999999999999E-2</v>
      </c>
      <c r="E71" s="4">
        <f>'0.6m'!L8</f>
        <v>0.14424999999999999</v>
      </c>
      <c r="F71" s="4">
        <f>'0.6m'!M8</f>
        <v>0.13416666666666666</v>
      </c>
    </row>
    <row r="72" spans="1:6">
      <c r="B72" s="4">
        <v>0.8</v>
      </c>
      <c r="C72" s="4">
        <f>'0.8m'!J8</f>
        <v>5.9999999999999995E-4</v>
      </c>
      <c r="D72" s="4">
        <f>'0.8m'!K8</f>
        <v>4.1666666666666669E-4</v>
      </c>
      <c r="E72" s="4">
        <f>'0.8m'!L8</f>
        <v>7.5200000000000003E-2</v>
      </c>
      <c r="F72" s="4">
        <f>'0.8m'!M8</f>
        <v>6.9383333333333339E-2</v>
      </c>
    </row>
    <row r="73" spans="1:6">
      <c r="B73" s="4">
        <v>1</v>
      </c>
      <c r="C73" s="4">
        <f>'1.0m'!J8</f>
        <v>8.1666666666666671E-4</v>
      </c>
      <c r="D73" s="4">
        <f>'1.0m'!K8</f>
        <v>4.3333333333333331E-4</v>
      </c>
      <c r="E73" s="4">
        <f>'1.0m'!L8</f>
        <v>4.9333333333333333E-2</v>
      </c>
      <c r="F73" s="4">
        <f>'1.0m'!M8</f>
        <v>4.5266666666666663E-2</v>
      </c>
    </row>
    <row r="74" spans="1:6">
      <c r="B74" s="4">
        <v>1.2</v>
      </c>
      <c r="C74" s="4">
        <f>'1.2m'!J8</f>
        <v>8.833333333333333E-4</v>
      </c>
      <c r="D74" s="4">
        <f>'1.2m'!K8</f>
        <v>4.3333333333333331E-4</v>
      </c>
      <c r="E74" s="4">
        <f>'1.2m'!L8</f>
        <v>2.7916666666666666E-2</v>
      </c>
      <c r="F74" s="4">
        <f>'1.2m'!M8</f>
        <v>2.6683333333333333E-2</v>
      </c>
    </row>
    <row r="75" spans="1:6">
      <c r="B75" s="4">
        <v>1.4</v>
      </c>
      <c r="C75" s="4">
        <f>'1.4m'!J8</f>
        <v>5.8333333333333338E-4</v>
      </c>
      <c r="D75" s="4">
        <f>'1.4m'!K8</f>
        <v>2.0000000000000001E-4</v>
      </c>
      <c r="E75" s="4">
        <f>'1.4m'!L8</f>
        <v>1.8433333333333333E-2</v>
      </c>
      <c r="F75" s="4">
        <f>'1.4m'!M8</f>
        <v>1.7333333333333333E-2</v>
      </c>
    </row>
    <row r="76" spans="1:6">
      <c r="B76" s="4">
        <v>1.6</v>
      </c>
      <c r="C76" s="4">
        <f>'1.6m'!J8</f>
        <v>6.9999999999999999E-4</v>
      </c>
      <c r="D76" s="4">
        <f>'1.6m'!K8</f>
        <v>8.9999999999999998E-4</v>
      </c>
      <c r="E76" s="4">
        <f>'1.6m'!L8</f>
        <v>1.1233333333333333E-2</v>
      </c>
      <c r="F76" s="4">
        <f>'1.6m'!M8</f>
        <v>1.0699999999999999E-2</v>
      </c>
    </row>
    <row r="77" spans="1:6">
      <c r="B77" s="4">
        <v>1.8</v>
      </c>
      <c r="C77" s="4">
        <f>'1.8m'!J8</f>
        <v>3.6666666666666667E-4</v>
      </c>
      <c r="D77" s="4">
        <f>'1.8m'!K8</f>
        <v>7.6666666666666669E-4</v>
      </c>
      <c r="E77" s="4">
        <f>'1.8m'!L8</f>
        <v>6.7999999999999996E-3</v>
      </c>
      <c r="F77" s="4">
        <f>'1.8m'!M8</f>
        <v>5.4833333333333331E-3</v>
      </c>
    </row>
    <row r="78" spans="1:6">
      <c r="B78" s="4">
        <v>2</v>
      </c>
      <c r="C78" s="4">
        <f>'2.0m'!J8</f>
        <v>4.8333333333333334E-4</v>
      </c>
      <c r="D78" s="4">
        <f>'2.0m'!K8</f>
        <v>4.0000000000000002E-4</v>
      </c>
      <c r="E78" s="4">
        <f>'2.0m'!L8</f>
        <v>5.3499999999999997E-3</v>
      </c>
      <c r="F78" s="4">
        <f>'2.0m'!M8</f>
        <v>4.8666666666666667E-3</v>
      </c>
    </row>
    <row r="80" spans="1:6">
      <c r="A80" s="4" t="s">
        <v>93</v>
      </c>
    </row>
    <row r="81" spans="1:6">
      <c r="B81" s="4" t="s">
        <v>82</v>
      </c>
      <c r="C81" s="4" t="s">
        <v>83</v>
      </c>
      <c r="D81" s="4" t="s">
        <v>84</v>
      </c>
      <c r="E81" s="4" t="s">
        <v>85</v>
      </c>
      <c r="F81" s="4" t="s">
        <v>86</v>
      </c>
    </row>
    <row r="82" spans="1:6">
      <c r="B82" s="4">
        <v>0.2</v>
      </c>
      <c r="C82" s="4">
        <f>'0.2m'!J9</f>
        <v>0.32903333333333334</v>
      </c>
      <c r="D82" s="4">
        <f>'0.2m'!K9</f>
        <v>0.31213333333333332</v>
      </c>
      <c r="E82" s="4">
        <f>'0.2m'!L9</f>
        <v>0.51266666666666671</v>
      </c>
      <c r="F82" s="4">
        <f>'0.2m'!M9</f>
        <v>0.52803333333333335</v>
      </c>
    </row>
    <row r="83" spans="1:6">
      <c r="B83" s="4">
        <v>0.4</v>
      </c>
      <c r="C83" s="4">
        <f>'0.4m'!J9</f>
        <v>0.11573333333333333</v>
      </c>
      <c r="D83" s="4">
        <f>'0.4m'!K9</f>
        <v>0.11126666666666667</v>
      </c>
      <c r="E83" s="4">
        <f>'0.4m'!L9</f>
        <v>0.441</v>
      </c>
      <c r="F83" s="4">
        <f>'0.4m'!M9</f>
        <v>0.42213333333333336</v>
      </c>
    </row>
    <row r="84" spans="1:6">
      <c r="B84" s="4">
        <v>0.6</v>
      </c>
      <c r="C84" s="4">
        <f>'0.6m'!J9</f>
        <v>2.7416666666666666E-2</v>
      </c>
      <c r="D84" s="4">
        <f>'0.6m'!K9</f>
        <v>3.3833333333333333E-2</v>
      </c>
      <c r="E84" s="4">
        <f>'0.6m'!L9</f>
        <v>0.19885</v>
      </c>
      <c r="F84" s="4">
        <f>'0.6m'!M9</f>
        <v>0.18553333333333333</v>
      </c>
    </row>
    <row r="85" spans="1:6">
      <c r="B85" s="4">
        <v>0.8</v>
      </c>
      <c r="C85" s="4">
        <f>'0.8m'!J9</f>
        <v>1.9666666666666665E-3</v>
      </c>
      <c r="D85" s="4">
        <f>'0.8m'!K9</f>
        <v>8.4999999999999995E-4</v>
      </c>
      <c r="E85" s="4">
        <f>'0.8m'!L9</f>
        <v>9.2416666666666661E-2</v>
      </c>
      <c r="F85" s="4">
        <f>'0.8m'!M9</f>
        <v>8.2199999999999995E-2</v>
      </c>
    </row>
    <row r="86" spans="1:6">
      <c r="B86" s="4">
        <v>1</v>
      </c>
      <c r="C86" s="4">
        <f>'1.0m'!J9</f>
        <v>1.7333333333333333E-3</v>
      </c>
      <c r="D86" s="4">
        <f>'1.0m'!K9</f>
        <v>1.6166666666666666E-3</v>
      </c>
      <c r="E86" s="4">
        <f>'1.0m'!L9</f>
        <v>5.8716666666666667E-2</v>
      </c>
      <c r="F86" s="4">
        <f>'1.0m'!M9</f>
        <v>5.4716666666666663E-2</v>
      </c>
    </row>
    <row r="87" spans="1:6">
      <c r="B87" s="4">
        <v>1.2</v>
      </c>
      <c r="C87" s="4">
        <f>'1.2m'!J9</f>
        <v>1.4333333333333333E-3</v>
      </c>
      <c r="D87" s="4">
        <f>'1.2m'!K9</f>
        <v>1.5499999999999999E-3</v>
      </c>
      <c r="E87" s="4">
        <f>'1.2m'!L9</f>
        <v>3.3599999999999998E-2</v>
      </c>
      <c r="F87" s="4">
        <f>'1.2m'!M9</f>
        <v>3.0366666666666667E-2</v>
      </c>
    </row>
    <row r="88" spans="1:6">
      <c r="B88" s="4">
        <v>1.4</v>
      </c>
      <c r="C88" s="4">
        <f>'1.4m'!J9</f>
        <v>1.4333333333333333E-3</v>
      </c>
      <c r="D88" s="4">
        <f>'1.4m'!K9</f>
        <v>4.1666666666666669E-4</v>
      </c>
      <c r="E88" s="4">
        <f>'1.4m'!L9</f>
        <v>2.445E-2</v>
      </c>
      <c r="F88" s="4">
        <f>'1.4m'!M9</f>
        <v>2.1583333333333333E-2</v>
      </c>
    </row>
    <row r="89" spans="1:6">
      <c r="B89" s="4">
        <v>1.6</v>
      </c>
      <c r="C89" s="4">
        <f>'1.6m'!J9</f>
        <v>1.5333333333333334E-3</v>
      </c>
      <c r="D89" s="4">
        <f>'1.6m'!K9</f>
        <v>1.25E-3</v>
      </c>
      <c r="E89" s="4">
        <f>'1.6m'!L9</f>
        <v>1.4816666666666667E-2</v>
      </c>
      <c r="F89" s="4">
        <f>'1.6m'!M9</f>
        <v>1.5516666666666666E-2</v>
      </c>
    </row>
    <row r="90" spans="1:6">
      <c r="B90" s="4">
        <v>1.8</v>
      </c>
      <c r="C90" s="4">
        <f>'1.8m'!J9</f>
        <v>1.4E-3</v>
      </c>
      <c r="D90" s="4">
        <f>'1.8m'!K9</f>
        <v>1.3666666666666666E-3</v>
      </c>
      <c r="E90" s="4">
        <f>'1.8m'!L9</f>
        <v>8.3000000000000001E-3</v>
      </c>
      <c r="F90" s="4">
        <f>'1.8m'!M9</f>
        <v>7.083333333333333E-3</v>
      </c>
    </row>
    <row r="91" spans="1:6">
      <c r="B91" s="4">
        <v>2</v>
      </c>
      <c r="C91" s="4">
        <f>'2.0m'!J9</f>
        <v>1.4833333333333332E-3</v>
      </c>
      <c r="D91" s="4">
        <f>'2.0m'!K9</f>
        <v>8.6666666666666663E-4</v>
      </c>
      <c r="E91" s="4">
        <f>'2.0m'!L9</f>
        <v>6.2333333333333329E-3</v>
      </c>
      <c r="F91" s="4">
        <f>'2.0m'!M9</f>
        <v>5.5500000000000002E-3</v>
      </c>
    </row>
    <row r="93" spans="1:6">
      <c r="A93" s="4" t="s">
        <v>94</v>
      </c>
    </row>
    <row r="94" spans="1:6">
      <c r="B94" s="4" t="s">
        <v>82</v>
      </c>
      <c r="C94" s="4" t="s">
        <v>83</v>
      </c>
      <c r="D94" s="4" t="s">
        <v>84</v>
      </c>
      <c r="E94" s="4" t="s">
        <v>85</v>
      </c>
      <c r="F94" s="4" t="s">
        <v>86</v>
      </c>
    </row>
    <row r="95" spans="1:6">
      <c r="B95" s="4">
        <v>0.2</v>
      </c>
      <c r="C95" s="4">
        <f>'0.2m'!J10</f>
        <v>0.37856666666666666</v>
      </c>
      <c r="D95" s="4">
        <f>'0.2m'!K10</f>
        <v>0.35713333333333336</v>
      </c>
      <c r="E95" s="4">
        <f>'0.2m'!L10</f>
        <v>0.4224</v>
      </c>
      <c r="F95" s="4">
        <f>'0.2m'!M10</f>
        <v>0.42753333333333332</v>
      </c>
    </row>
    <row r="96" spans="1:6">
      <c r="B96" s="4">
        <v>0.4</v>
      </c>
      <c r="C96" s="4">
        <f>'0.4m'!J10</f>
        <v>6.7966666666666661E-2</v>
      </c>
      <c r="D96" s="4">
        <f>'0.4m'!K10</f>
        <v>7.2499999999999995E-2</v>
      </c>
      <c r="E96" s="4">
        <f>'0.4m'!L10</f>
        <v>0.61526666666666663</v>
      </c>
      <c r="F96" s="4">
        <f>'0.4m'!M10</f>
        <v>0.625</v>
      </c>
    </row>
    <row r="97" spans="1:6">
      <c r="B97" s="4">
        <v>0.6</v>
      </c>
      <c r="C97" s="4">
        <f>'0.6m'!J10</f>
        <v>2.1533333333333335E-2</v>
      </c>
      <c r="D97" s="4">
        <f>'0.6m'!K10</f>
        <v>2.3883333333333333E-2</v>
      </c>
      <c r="E97" s="4">
        <f>'0.6m'!L10</f>
        <v>0.29441666666666666</v>
      </c>
      <c r="F97" s="4">
        <f>'0.6m'!M10</f>
        <v>0.28181666666666666</v>
      </c>
    </row>
    <row r="98" spans="1:6">
      <c r="B98" s="4">
        <v>0.8</v>
      </c>
      <c r="C98" s="4">
        <f>'0.8m'!J10</f>
        <v>6.3499999999999997E-3</v>
      </c>
      <c r="D98" s="4">
        <f>'0.8m'!K10</f>
        <v>3.9166666666666664E-3</v>
      </c>
      <c r="E98" s="4">
        <f>'0.8m'!L10</f>
        <v>0.12214999999999999</v>
      </c>
      <c r="F98" s="4">
        <f>'0.8m'!M10</f>
        <v>0.10733333333333334</v>
      </c>
    </row>
    <row r="99" spans="1:6">
      <c r="B99" s="4">
        <v>1</v>
      </c>
      <c r="C99" s="4">
        <f>'1.0m'!J10</f>
        <v>3.8833333333333333E-3</v>
      </c>
      <c r="D99" s="4">
        <f>'1.0m'!K10</f>
        <v>3.2833333333333334E-3</v>
      </c>
      <c r="E99" s="4">
        <f>'1.0m'!L10</f>
        <v>7.8649999999999998E-2</v>
      </c>
      <c r="F99" s="4">
        <f>'1.0m'!M10</f>
        <v>6.9900000000000004E-2</v>
      </c>
    </row>
    <row r="100" spans="1:6">
      <c r="B100" s="4">
        <v>1.2</v>
      </c>
      <c r="C100" s="4">
        <f>'1.2m'!J10</f>
        <v>3.8166666666666666E-3</v>
      </c>
      <c r="D100" s="4">
        <f>'1.2m'!K10</f>
        <v>3.3500000000000001E-3</v>
      </c>
      <c r="E100" s="4">
        <f>'1.2m'!L10</f>
        <v>4.5683333333333333E-2</v>
      </c>
      <c r="F100" s="4">
        <f>'1.2m'!M10</f>
        <v>3.6366666666666665E-2</v>
      </c>
    </row>
    <row r="101" spans="1:6">
      <c r="B101" s="4">
        <v>1.4</v>
      </c>
      <c r="C101" s="4">
        <f>'1.4m'!J10</f>
        <v>3.8333333333333331E-3</v>
      </c>
      <c r="D101" s="4">
        <f>'1.4m'!K10</f>
        <v>2.1666666666666666E-3</v>
      </c>
      <c r="E101" s="4">
        <f>'1.4m'!L10</f>
        <v>3.0133333333333335E-2</v>
      </c>
      <c r="F101" s="4">
        <f>'1.4m'!M10</f>
        <v>2.8216666666666668E-2</v>
      </c>
    </row>
    <row r="102" spans="1:6">
      <c r="B102" s="4">
        <v>1.6</v>
      </c>
      <c r="C102" s="4">
        <f>'1.6m'!J10</f>
        <v>2.7833333333333334E-3</v>
      </c>
      <c r="D102" s="4">
        <f>'1.6m'!K10</f>
        <v>2.5166666666666666E-3</v>
      </c>
      <c r="E102" s="4">
        <f>'1.6m'!L10</f>
        <v>2.1533333333333335E-2</v>
      </c>
      <c r="F102" s="4">
        <f>'1.6m'!M10</f>
        <v>2.0333333333333332E-2</v>
      </c>
    </row>
    <row r="103" spans="1:6">
      <c r="B103" s="4">
        <v>1.8</v>
      </c>
      <c r="C103" s="4">
        <f>'1.8m'!J10</f>
        <v>2.8166666666666665E-3</v>
      </c>
      <c r="D103" s="4">
        <f>'1.8m'!K10</f>
        <v>2.7333333333333333E-3</v>
      </c>
      <c r="E103" s="4">
        <f>'1.8m'!L10</f>
        <v>1.5883333333333333E-2</v>
      </c>
      <c r="F103" s="4">
        <f>'1.8m'!M10</f>
        <v>1.2699999999999999E-2</v>
      </c>
    </row>
    <row r="104" spans="1:6">
      <c r="B104" s="4">
        <v>2</v>
      </c>
      <c r="C104" s="4">
        <f>'2.0m'!J10</f>
        <v>2.7499999999999998E-3</v>
      </c>
      <c r="D104" s="4">
        <f>'2.0m'!K10</f>
        <v>2.3833333333333332E-3</v>
      </c>
      <c r="E104" s="4">
        <f>'2.0m'!L10</f>
        <v>9.8666666666666659E-3</v>
      </c>
      <c r="F104" s="4">
        <f>'2.0m'!M10</f>
        <v>1.0149999999999999E-2</v>
      </c>
    </row>
    <row r="106" spans="1:6">
      <c r="A106" s="4" t="s">
        <v>95</v>
      </c>
    </row>
    <row r="107" spans="1:6">
      <c r="B107" s="4" t="s">
        <v>82</v>
      </c>
      <c r="C107" s="4" t="s">
        <v>83</v>
      </c>
      <c r="D107" s="4" t="s">
        <v>84</v>
      </c>
      <c r="E107" s="4" t="s">
        <v>85</v>
      </c>
      <c r="F107" s="4" t="s">
        <v>86</v>
      </c>
    </row>
    <row r="108" spans="1:6">
      <c r="B108" s="4">
        <v>0.2</v>
      </c>
      <c r="C108" s="4">
        <f>'0.2m'!J11</f>
        <v>0.48899999999999999</v>
      </c>
      <c r="D108" s="4">
        <f>'0.2m'!K11</f>
        <v>0.48720000000000002</v>
      </c>
      <c r="E108" s="4">
        <f>'0.2m'!L11</f>
        <v>0.31879999999999997</v>
      </c>
      <c r="F108" s="4">
        <f>'0.2m'!M11</f>
        <v>0.32343333333333335</v>
      </c>
    </row>
    <row r="109" spans="1:6">
      <c r="B109" s="4">
        <v>0.4</v>
      </c>
      <c r="C109" s="4">
        <f>'0.4m'!J11</f>
        <v>0.04</v>
      </c>
      <c r="D109" s="4">
        <f>'0.4m'!K11</f>
        <v>5.6333333333333332E-2</v>
      </c>
      <c r="E109" s="4">
        <f>'0.4m'!L11</f>
        <v>0.66803333333333337</v>
      </c>
      <c r="F109" s="4">
        <f>'0.4m'!M11</f>
        <v>0.67796666666666672</v>
      </c>
    </row>
    <row r="110" spans="1:6">
      <c r="B110" s="4">
        <v>0.6</v>
      </c>
      <c r="C110" s="4">
        <f>'0.6m'!J11</f>
        <v>1.635E-2</v>
      </c>
      <c r="D110" s="4">
        <f>'0.6m'!K11</f>
        <v>1.1883333333333333E-2</v>
      </c>
      <c r="E110" s="4">
        <f>'0.6m'!L11</f>
        <v>0.38445000000000001</v>
      </c>
      <c r="F110" s="4">
        <f>'0.6m'!M11</f>
        <v>0.37921666666666665</v>
      </c>
    </row>
    <row r="111" spans="1:6">
      <c r="B111" s="4">
        <v>0.8</v>
      </c>
      <c r="C111" s="4">
        <f>'0.8m'!J11</f>
        <v>7.4666666666666666E-3</v>
      </c>
      <c r="D111" s="4">
        <f>'0.8m'!K11</f>
        <v>6.1999999999999998E-3</v>
      </c>
      <c r="E111" s="4">
        <f>'0.8m'!L11</f>
        <v>0.10418333333333334</v>
      </c>
      <c r="F111" s="4">
        <f>'0.8m'!M11</f>
        <v>9.3883333333333333E-2</v>
      </c>
    </row>
    <row r="112" spans="1:6">
      <c r="B112" s="4">
        <v>1</v>
      </c>
      <c r="C112" s="4">
        <f>'1.0m'!J11</f>
        <v>6.8166666666666671E-3</v>
      </c>
      <c r="D112" s="4">
        <f>'1.0m'!K11</f>
        <v>5.4166666666666669E-3</v>
      </c>
      <c r="E112" s="4">
        <f>'1.0m'!L11</f>
        <v>4.7300000000000002E-2</v>
      </c>
      <c r="F112" s="4">
        <f>'1.0m'!M11</f>
        <v>4.4966666666666669E-2</v>
      </c>
    </row>
    <row r="113" spans="1:6">
      <c r="B113" s="4">
        <v>1.2</v>
      </c>
      <c r="C113" s="4">
        <f>'1.2m'!J11</f>
        <v>4.9833333333333335E-3</v>
      </c>
      <c r="D113" s="4">
        <f>'1.2m'!K11</f>
        <v>5.1500000000000001E-3</v>
      </c>
      <c r="E113" s="4">
        <f>'1.2m'!L11</f>
        <v>2.3400000000000001E-2</v>
      </c>
      <c r="F113" s="4">
        <f>'1.2m'!M11</f>
        <v>1.9216666666666667E-2</v>
      </c>
    </row>
    <row r="114" spans="1:6">
      <c r="B114" s="4">
        <v>1.4</v>
      </c>
      <c r="C114" s="4">
        <f>'1.4m'!J11</f>
        <v>6.1000000000000004E-3</v>
      </c>
      <c r="D114" s="4">
        <f>'1.4m'!K11</f>
        <v>4.2666666666666669E-3</v>
      </c>
      <c r="E114" s="4">
        <f>'1.4m'!L11</f>
        <v>1.7766666666666667E-2</v>
      </c>
      <c r="F114" s="4">
        <f>'1.4m'!M11</f>
        <v>1.8166666666666668E-2</v>
      </c>
    </row>
    <row r="115" spans="1:6">
      <c r="B115" s="4">
        <v>1.6</v>
      </c>
      <c r="C115" s="4">
        <f>'1.6m'!J11</f>
        <v>4.9166666666666664E-3</v>
      </c>
      <c r="D115" s="4">
        <f>'1.6m'!K11</f>
        <v>5.1166666666666669E-3</v>
      </c>
      <c r="E115" s="4">
        <f>'1.6m'!L11</f>
        <v>1.01E-2</v>
      </c>
      <c r="F115" s="4">
        <f>'1.6m'!M11</f>
        <v>1.2183333333333332E-2</v>
      </c>
    </row>
    <row r="116" spans="1:6">
      <c r="B116" s="4">
        <v>1.8</v>
      </c>
      <c r="C116" s="4">
        <f>'1.8m'!J11</f>
        <v>5.3166666666666666E-3</v>
      </c>
      <c r="D116" s="4">
        <f>'1.8m'!K11</f>
        <v>4.3666666666666663E-3</v>
      </c>
      <c r="E116" s="4">
        <f>'1.8m'!L11</f>
        <v>5.4666666666666665E-3</v>
      </c>
      <c r="F116" s="4">
        <f>'1.8m'!M11</f>
        <v>5.966666666666667E-3</v>
      </c>
    </row>
    <row r="117" spans="1:6">
      <c r="B117" s="4">
        <v>2</v>
      </c>
      <c r="C117" s="4">
        <f>'2.0m'!J11</f>
        <v>3.6333333333333335E-3</v>
      </c>
      <c r="D117" s="4">
        <f>'2.0m'!K11</f>
        <v>3.5666666666666668E-3</v>
      </c>
      <c r="E117" s="4">
        <f>'2.0m'!L11</f>
        <v>5.3E-3</v>
      </c>
      <c r="F117" s="4">
        <f>'2.0m'!M11</f>
        <v>7.6333333333333331E-3</v>
      </c>
    </row>
    <row r="119" spans="1:6">
      <c r="A119" s="4" t="s">
        <v>96</v>
      </c>
    </row>
    <row r="120" spans="1:6">
      <c r="B120" s="4" t="s">
        <v>82</v>
      </c>
      <c r="C120" s="4" t="s">
        <v>83</v>
      </c>
      <c r="D120" s="4" t="s">
        <v>84</v>
      </c>
      <c r="E120" s="4" t="s">
        <v>85</v>
      </c>
      <c r="F120" s="4" t="s">
        <v>86</v>
      </c>
    </row>
    <row r="121" spans="1:6">
      <c r="B121" s="4">
        <v>0.2</v>
      </c>
      <c r="C121" s="4">
        <f>'0.2m'!J12</f>
        <v>0.63986666666666669</v>
      </c>
      <c r="D121" s="4">
        <f>'0.2m'!K12</f>
        <v>0.65833333333333333</v>
      </c>
      <c r="E121" s="4">
        <f>'0.2m'!L12</f>
        <v>0.25633333333333336</v>
      </c>
      <c r="F121" s="4">
        <f>'0.2m'!M12</f>
        <v>0.25986666666666669</v>
      </c>
    </row>
    <row r="122" spans="1:6">
      <c r="B122" s="4">
        <v>0.4</v>
      </c>
      <c r="C122" s="4">
        <f>'0.4m'!J12</f>
        <v>4.0300000000000002E-2</v>
      </c>
      <c r="D122" s="4">
        <f>'0.4m'!K12</f>
        <v>6.2966666666666671E-2</v>
      </c>
      <c r="E122" s="4">
        <f>'0.4m'!L12</f>
        <v>0.62856666666666672</v>
      </c>
      <c r="F122" s="4">
        <f>'0.4m'!M12</f>
        <v>0.62993333333333335</v>
      </c>
    </row>
    <row r="123" spans="1:6">
      <c r="B123" s="4">
        <v>0.6</v>
      </c>
      <c r="C123" s="4">
        <f>'0.6m'!J12</f>
        <v>1.3466666666666667E-2</v>
      </c>
      <c r="D123" s="4">
        <f>'0.6m'!K12</f>
        <v>7.4166666666666669E-3</v>
      </c>
      <c r="E123" s="4">
        <f>'0.6m'!L12</f>
        <v>0.55301666666666671</v>
      </c>
      <c r="F123" s="4">
        <f>'0.6m'!M12</f>
        <v>0.5551166666666667</v>
      </c>
    </row>
    <row r="124" spans="1:6">
      <c r="B124" s="4">
        <v>0.8</v>
      </c>
      <c r="C124" s="4">
        <f>'0.8m'!J12</f>
        <v>9.1666666666666665E-4</v>
      </c>
      <c r="D124" s="4">
        <f>'0.8m'!K12</f>
        <v>1.5499999999999999E-3</v>
      </c>
      <c r="E124" s="4">
        <f>'0.8m'!L12</f>
        <v>5.7466666666666666E-2</v>
      </c>
      <c r="F124" s="4">
        <f>'0.8m'!M12</f>
        <v>5.6016666666666666E-2</v>
      </c>
    </row>
    <row r="125" spans="1:6">
      <c r="B125" s="4">
        <v>1</v>
      </c>
      <c r="C125" s="4">
        <f>'1.0m'!J12</f>
        <v>1.6999999999999999E-3</v>
      </c>
      <c r="D125" s="4">
        <f>'1.0m'!K12</f>
        <v>9.5E-4</v>
      </c>
      <c r="E125" s="4">
        <f>'1.0m'!L12</f>
        <v>7.5666666666666669E-3</v>
      </c>
      <c r="F125" s="4">
        <f>'1.0m'!M12</f>
        <v>7.9166666666666673E-3</v>
      </c>
    </row>
    <row r="126" spans="1:6">
      <c r="B126" s="4">
        <v>1.2</v>
      </c>
      <c r="C126" s="4">
        <f>'1.2m'!J12</f>
        <v>1.1333333333333334E-3</v>
      </c>
      <c r="D126" s="4">
        <f>'1.2m'!K12</f>
        <v>9.6666666666666667E-4</v>
      </c>
      <c r="E126" s="4">
        <f>'1.2m'!L12</f>
        <v>2.7499999999999998E-3</v>
      </c>
      <c r="F126" s="4">
        <f>'1.2m'!M12</f>
        <v>1.3833333333333334E-3</v>
      </c>
    </row>
    <row r="127" spans="1:6">
      <c r="B127" s="4">
        <v>1.4</v>
      </c>
      <c r="C127" s="4">
        <f>'1.4m'!J12</f>
        <v>2.2166666666666667E-3</v>
      </c>
      <c r="D127" s="4">
        <f>'1.4m'!K12</f>
        <v>2.0000000000000001E-4</v>
      </c>
      <c r="E127" s="4">
        <f>'1.4m'!L12</f>
        <v>6.1666666666666662E-4</v>
      </c>
      <c r="F127" s="4">
        <f>'1.4m'!M12</f>
        <v>5.3333333333333336E-4</v>
      </c>
    </row>
    <row r="128" spans="1:6">
      <c r="B128" s="4">
        <v>1.6</v>
      </c>
      <c r="C128" s="4">
        <f>'1.6m'!J12</f>
        <v>2.6666666666666668E-4</v>
      </c>
      <c r="D128" s="4">
        <f>'1.6m'!K12</f>
        <v>4.7999999999999996E-3</v>
      </c>
      <c r="E128" s="4">
        <f>'1.6m'!L12</f>
        <v>2.0000000000000001E-4</v>
      </c>
      <c r="F128" s="4">
        <f>'1.6m'!M12</f>
        <v>1.6666666666666666E-4</v>
      </c>
    </row>
    <row r="129" spans="1:6">
      <c r="B129" s="4">
        <v>1.8</v>
      </c>
      <c r="C129" s="4">
        <f>'1.8m'!J12</f>
        <v>3.6666666666666667E-4</v>
      </c>
      <c r="D129" s="4">
        <f>'1.8m'!K12</f>
        <v>5.3333333333333336E-4</v>
      </c>
      <c r="E129" s="4">
        <f>'1.8m'!L12</f>
        <v>3.3333333333333335E-5</v>
      </c>
      <c r="F129" s="4">
        <f>'1.8m'!M12</f>
        <v>3.3333333333333335E-5</v>
      </c>
    </row>
    <row r="130" spans="1:6">
      <c r="B130" s="4">
        <v>2</v>
      </c>
      <c r="C130" s="4">
        <f>'2.0m'!J12</f>
        <v>1.1666666666666667E-4</v>
      </c>
      <c r="D130" s="4">
        <f>'2.0m'!K12</f>
        <v>1.6666666666666667E-5</v>
      </c>
      <c r="E130" s="4">
        <f>'2.0m'!L12</f>
        <v>0</v>
      </c>
      <c r="F130" s="4">
        <f>'2.0m'!M12</f>
        <v>3.3333333333333335E-5</v>
      </c>
    </row>
    <row r="132" spans="1:6">
      <c r="A132" s="4" t="s">
        <v>97</v>
      </c>
    </row>
    <row r="133" spans="1:6">
      <c r="B133" s="4" t="s">
        <v>82</v>
      </c>
      <c r="C133" s="4" t="s">
        <v>83</v>
      </c>
      <c r="D133" s="4" t="s">
        <v>84</v>
      </c>
      <c r="E133" s="4" t="s">
        <v>85</v>
      </c>
      <c r="F133" s="4" t="s">
        <v>86</v>
      </c>
    </row>
    <row r="134" spans="1:6">
      <c r="B134" s="4">
        <v>0.2</v>
      </c>
      <c r="C134" s="4">
        <f>'0.2m'!J13</f>
        <v>0.82376666666666665</v>
      </c>
      <c r="D134" s="4">
        <f>'0.2m'!K13</f>
        <v>0.84216666666666662</v>
      </c>
      <c r="E134" s="4">
        <f>'0.2m'!L13</f>
        <v>0.22270000000000001</v>
      </c>
      <c r="F134" s="4">
        <f>'0.2m'!M13</f>
        <v>0.22496666666666668</v>
      </c>
    </row>
    <row r="135" spans="1:6">
      <c r="B135" s="4">
        <v>0.4</v>
      </c>
      <c r="C135" s="4">
        <f>'0.4m'!J13</f>
        <v>0</v>
      </c>
      <c r="D135" s="4">
        <f>'0.4m'!K13</f>
        <v>0</v>
      </c>
      <c r="E135" s="4">
        <f>'0.4m'!L13</f>
        <v>0.60433333333333328</v>
      </c>
      <c r="F135" s="4">
        <f>'0.4m'!M13</f>
        <v>0.60136666666666672</v>
      </c>
    </row>
    <row r="136" spans="1:6">
      <c r="B136" s="4">
        <v>0.6</v>
      </c>
      <c r="C136" s="4">
        <f>'0.6m'!J13</f>
        <v>0</v>
      </c>
      <c r="D136" s="4">
        <f>'0.6m'!K13</f>
        <v>0</v>
      </c>
      <c r="E136" s="4">
        <f>'0.6m'!L13</f>
        <v>0.77505000000000002</v>
      </c>
      <c r="F136" s="4">
        <f>'0.6m'!M13</f>
        <v>0.77590000000000003</v>
      </c>
    </row>
    <row r="137" spans="1:6">
      <c r="B137" s="4">
        <v>0.8</v>
      </c>
      <c r="C137" s="4">
        <f>'0.8m'!J13</f>
        <v>0</v>
      </c>
      <c r="D137" s="4">
        <f>'0.8m'!K13</f>
        <v>0</v>
      </c>
      <c r="E137" s="4">
        <f>'0.8m'!L13</f>
        <v>3.8266666666666664E-2</v>
      </c>
      <c r="F137" s="4">
        <f>'0.8m'!M13</f>
        <v>3.6249999999999998E-2</v>
      </c>
    </row>
    <row r="138" spans="1:6">
      <c r="B138" s="4">
        <v>1</v>
      </c>
      <c r="C138" s="4">
        <f>'1.0m'!J13</f>
        <v>0</v>
      </c>
      <c r="D138" s="4">
        <f>'1.0m'!K13</f>
        <v>0</v>
      </c>
      <c r="E138" s="4">
        <f>'1.0m'!L13</f>
        <v>3.8333333333333334E-4</v>
      </c>
      <c r="F138" s="4">
        <f>'1.0m'!M13</f>
        <v>4.0000000000000002E-4</v>
      </c>
    </row>
    <row r="139" spans="1:6">
      <c r="B139" s="4">
        <v>1.2</v>
      </c>
      <c r="C139" s="4">
        <f>'1.2m'!J13</f>
        <v>0</v>
      </c>
      <c r="D139" s="4">
        <f>'1.2m'!K13</f>
        <v>0</v>
      </c>
      <c r="E139" s="4">
        <f>'1.2m'!L13</f>
        <v>0</v>
      </c>
      <c r="F139" s="4">
        <f>'1.2m'!M13</f>
        <v>0</v>
      </c>
    </row>
    <row r="140" spans="1:6">
      <c r="B140" s="4">
        <v>1.4</v>
      </c>
      <c r="C140" s="4">
        <f>'1.4m'!J13</f>
        <v>0</v>
      </c>
      <c r="D140" s="4">
        <f>'1.4m'!K13</f>
        <v>0</v>
      </c>
      <c r="E140" s="4">
        <f>'1.4m'!L13</f>
        <v>0</v>
      </c>
      <c r="F140" s="4">
        <f>'1.4m'!M13</f>
        <v>0</v>
      </c>
    </row>
    <row r="141" spans="1:6">
      <c r="B141" s="4">
        <v>1.6</v>
      </c>
      <c r="C141" s="4">
        <f>'1.6m'!J13</f>
        <v>0</v>
      </c>
      <c r="D141" s="4">
        <f>'1.6m'!K13</f>
        <v>0</v>
      </c>
      <c r="E141" s="4">
        <f>'1.6m'!L13</f>
        <v>0</v>
      </c>
      <c r="F141" s="4">
        <f>'1.6m'!M13</f>
        <v>0</v>
      </c>
    </row>
    <row r="142" spans="1:6">
      <c r="B142" s="4">
        <v>1.8</v>
      </c>
      <c r="C142" s="4">
        <f>'1.8m'!J13</f>
        <v>0</v>
      </c>
      <c r="D142" s="4">
        <f>'1.8m'!K13</f>
        <v>0</v>
      </c>
      <c r="E142" s="4">
        <f>'1.8m'!L13</f>
        <v>0</v>
      </c>
      <c r="F142" s="4">
        <f>'1.8m'!M13</f>
        <v>0</v>
      </c>
    </row>
    <row r="143" spans="1:6">
      <c r="B143" s="4">
        <v>2</v>
      </c>
      <c r="C143" s="4">
        <f>'2.0m'!J13</f>
        <v>0</v>
      </c>
      <c r="D143" s="4">
        <f>'2.0m'!K13</f>
        <v>0</v>
      </c>
      <c r="E143" s="4">
        <f>'2.0m'!L13</f>
        <v>0</v>
      </c>
      <c r="F143" s="4">
        <f>'2.0m'!M13</f>
        <v>0</v>
      </c>
    </row>
    <row r="145" spans="1:6">
      <c r="A145" s="4" t="s">
        <v>98</v>
      </c>
    </row>
    <row r="146" spans="1:6">
      <c r="B146" s="4" t="s">
        <v>82</v>
      </c>
      <c r="C146" s="4" t="s">
        <v>83</v>
      </c>
      <c r="D146" s="4" t="s">
        <v>84</v>
      </c>
      <c r="E146" s="4" t="s">
        <v>85</v>
      </c>
      <c r="F146" s="4" t="s">
        <v>86</v>
      </c>
    </row>
    <row r="147" spans="1:6">
      <c r="B147" s="4">
        <v>0.2</v>
      </c>
      <c r="C147" s="4">
        <f>'0.2m'!J14</f>
        <v>0.96899999999999997</v>
      </c>
      <c r="D147" s="4">
        <f>'0.2m'!K14</f>
        <v>0.97233333333333338</v>
      </c>
      <c r="E147" s="4">
        <f>'0.2m'!L14</f>
        <v>0.20056666666666667</v>
      </c>
      <c r="F147" s="4">
        <f>'0.2m'!M14</f>
        <v>0.2021</v>
      </c>
    </row>
    <row r="148" spans="1:6">
      <c r="B148" s="4">
        <v>0.4</v>
      </c>
      <c r="C148" s="4">
        <f>'0.4m'!J14</f>
        <v>0</v>
      </c>
      <c r="D148" s="4">
        <f>'0.4m'!K14</f>
        <v>0</v>
      </c>
      <c r="E148" s="4">
        <f>'0.4m'!L14</f>
        <v>0.60103333333333331</v>
      </c>
      <c r="F148" s="4">
        <f>'0.4m'!M14</f>
        <v>0.59253333333333336</v>
      </c>
    </row>
    <row r="149" spans="1:6">
      <c r="B149" s="4">
        <v>0.6</v>
      </c>
      <c r="C149" s="4">
        <f>'0.6m'!J14</f>
        <v>0</v>
      </c>
      <c r="D149" s="4">
        <f>'0.6m'!K14</f>
        <v>0</v>
      </c>
      <c r="E149" s="4">
        <f>'0.6m'!L14</f>
        <v>0.96691666666666665</v>
      </c>
      <c r="F149" s="4">
        <f>'0.6m'!M14</f>
        <v>0.96479999999999999</v>
      </c>
    </row>
    <row r="150" spans="1:6">
      <c r="B150" s="4">
        <v>0.8</v>
      </c>
      <c r="C150" s="4">
        <f>'0.8m'!J14</f>
        <v>0</v>
      </c>
      <c r="D150" s="4">
        <f>'0.8m'!K14</f>
        <v>0</v>
      </c>
      <c r="E150" s="4">
        <f>'0.8m'!L14</f>
        <v>5.3733333333333334E-2</v>
      </c>
      <c r="F150" s="4">
        <f>'0.8m'!M14</f>
        <v>5.1116666666666664E-2</v>
      </c>
    </row>
    <row r="151" spans="1:6">
      <c r="B151" s="4">
        <v>1</v>
      </c>
      <c r="C151" s="4">
        <f>'1.0m'!J14</f>
        <v>0</v>
      </c>
      <c r="D151" s="4">
        <f>'1.0m'!K14</f>
        <v>0</v>
      </c>
      <c r="E151" s="4">
        <f>'1.0m'!L14</f>
        <v>0</v>
      </c>
      <c r="F151" s="4">
        <f>'1.0m'!M14</f>
        <v>1.6666666666666667E-5</v>
      </c>
    </row>
    <row r="152" spans="1:6">
      <c r="B152" s="4">
        <v>1.2</v>
      </c>
      <c r="C152" s="4">
        <f>'1.2m'!J14</f>
        <v>0</v>
      </c>
      <c r="D152" s="4">
        <f>'1.2m'!K14</f>
        <v>0</v>
      </c>
      <c r="E152" s="4">
        <f>'1.2m'!L14</f>
        <v>0</v>
      </c>
      <c r="F152" s="4">
        <f>'1.2m'!M14</f>
        <v>0</v>
      </c>
    </row>
    <row r="153" spans="1:6">
      <c r="B153" s="4">
        <v>1.4</v>
      </c>
      <c r="C153" s="4">
        <f>'1.4m'!J14</f>
        <v>0</v>
      </c>
      <c r="D153" s="4">
        <f>'1.4m'!K14</f>
        <v>0</v>
      </c>
      <c r="E153" s="4">
        <f>'1.4m'!L14</f>
        <v>0</v>
      </c>
      <c r="F153" s="4">
        <f>'1.4m'!M14</f>
        <v>0</v>
      </c>
    </row>
    <row r="154" spans="1:6">
      <c r="B154" s="4">
        <v>1.6</v>
      </c>
      <c r="C154" s="4">
        <f>'1.6m'!J14</f>
        <v>0</v>
      </c>
      <c r="D154" s="4">
        <f>'1.6m'!K14</f>
        <v>0</v>
      </c>
      <c r="E154" s="4">
        <f>'1.6m'!L14</f>
        <v>0</v>
      </c>
      <c r="F154" s="4">
        <f>'1.6m'!M14</f>
        <v>0</v>
      </c>
    </row>
    <row r="155" spans="1:6">
      <c r="B155" s="4">
        <v>1.8</v>
      </c>
      <c r="C155" s="4">
        <f>'1.8m'!J14</f>
        <v>0</v>
      </c>
      <c r="D155" s="4">
        <f>'1.8m'!K14</f>
        <v>0</v>
      </c>
      <c r="E155" s="4">
        <f>'1.8m'!L14</f>
        <v>0</v>
      </c>
      <c r="F155" s="4">
        <f>'1.8m'!M14</f>
        <v>0</v>
      </c>
    </row>
    <row r="156" spans="1:6">
      <c r="B156" s="4">
        <v>2</v>
      </c>
      <c r="C156" s="4">
        <f>'2.0m'!J14</f>
        <v>0</v>
      </c>
      <c r="D156" s="4">
        <f>'2.0m'!K14</f>
        <v>0</v>
      </c>
      <c r="E156" s="4">
        <f>'2.0m'!L14</f>
        <v>0</v>
      </c>
      <c r="F156" s="4">
        <f>'2.0m'!M14</f>
        <v>0</v>
      </c>
    </row>
    <row r="158" spans="1:6">
      <c r="A158" s="4" t="s">
        <v>99</v>
      </c>
    </row>
    <row r="159" spans="1:6">
      <c r="B159" s="4" t="s">
        <v>82</v>
      </c>
      <c r="C159" s="4" t="s">
        <v>83</v>
      </c>
      <c r="D159" s="4" t="s">
        <v>84</v>
      </c>
      <c r="E159" s="4" t="s">
        <v>85</v>
      </c>
      <c r="F159" s="4" t="s">
        <v>86</v>
      </c>
    </row>
    <row r="160" spans="1:6">
      <c r="B160" s="4">
        <v>0.2</v>
      </c>
      <c r="C160" s="4">
        <f>'0.2m'!J15</f>
        <v>0.99670000000000003</v>
      </c>
      <c r="D160" s="4">
        <f>'0.2m'!K15</f>
        <v>0.99706666666666666</v>
      </c>
      <c r="E160" s="4">
        <f>'0.2m'!L15</f>
        <v>0.18720000000000001</v>
      </c>
      <c r="F160" s="4">
        <f>'0.2m'!M15</f>
        <v>0.18770000000000001</v>
      </c>
    </row>
    <row r="161" spans="1:6">
      <c r="B161" s="4">
        <v>0.4</v>
      </c>
      <c r="C161" s="4">
        <f>'0.4m'!J15</f>
        <v>0</v>
      </c>
      <c r="D161" s="4">
        <f>'0.4m'!K15</f>
        <v>0</v>
      </c>
      <c r="E161" s="4">
        <f>'0.4m'!L15</f>
        <v>0.61009999999999998</v>
      </c>
      <c r="F161" s="4">
        <f>'0.4m'!M15</f>
        <v>0.6028</v>
      </c>
    </row>
    <row r="162" spans="1:6">
      <c r="B162" s="4">
        <v>0.6</v>
      </c>
      <c r="C162" s="4">
        <f>'0.6m'!J15</f>
        <v>0</v>
      </c>
      <c r="D162" s="4">
        <f>'0.6m'!K15</f>
        <v>0</v>
      </c>
      <c r="E162" s="4">
        <f>'0.6m'!L15</f>
        <v>0.98401666666666665</v>
      </c>
      <c r="F162" s="4">
        <f>'0.6m'!M15</f>
        <v>0.98161666666666669</v>
      </c>
    </row>
    <row r="163" spans="1:6">
      <c r="B163" s="4">
        <v>0.8</v>
      </c>
      <c r="C163" s="4">
        <f>'0.8m'!J15</f>
        <v>0</v>
      </c>
      <c r="D163" s="4">
        <f>'0.8m'!K15</f>
        <v>0</v>
      </c>
      <c r="E163" s="4">
        <f>'0.8m'!L15</f>
        <v>0.30353333333333332</v>
      </c>
      <c r="F163" s="4">
        <f>'0.8m'!M15</f>
        <v>0.29226666666666667</v>
      </c>
    </row>
    <row r="164" spans="1:6">
      <c r="B164" s="4">
        <v>1</v>
      </c>
      <c r="C164" s="4">
        <f>'1.0m'!J15</f>
        <v>0</v>
      </c>
      <c r="D164" s="4">
        <f>'1.0m'!K15</f>
        <v>0</v>
      </c>
      <c r="E164" s="4">
        <f>'1.0m'!L15</f>
        <v>0</v>
      </c>
      <c r="F164" s="4">
        <f>'1.0m'!M15</f>
        <v>0</v>
      </c>
    </row>
    <row r="165" spans="1:6">
      <c r="B165" s="4">
        <v>1.2</v>
      </c>
      <c r="C165" s="4">
        <f>'1.2m'!J15</f>
        <v>0</v>
      </c>
      <c r="D165" s="4">
        <f>'1.2m'!K15</f>
        <v>0</v>
      </c>
      <c r="E165" s="4">
        <f>'1.2m'!L15</f>
        <v>0</v>
      </c>
      <c r="F165" s="4">
        <f>'1.2m'!M15</f>
        <v>0</v>
      </c>
    </row>
    <row r="166" spans="1:6">
      <c r="B166" s="4">
        <v>1.4</v>
      </c>
      <c r="C166" s="4">
        <f>'1.4m'!J15</f>
        <v>0</v>
      </c>
      <c r="D166" s="4">
        <f>'1.4m'!K15</f>
        <v>0</v>
      </c>
      <c r="E166" s="4">
        <f>'1.4m'!L15</f>
        <v>0</v>
      </c>
      <c r="F166" s="4">
        <f>'1.4m'!M15</f>
        <v>0</v>
      </c>
    </row>
    <row r="167" spans="1:6">
      <c r="B167" s="4">
        <v>1.6</v>
      </c>
      <c r="C167" s="4">
        <f>'1.6m'!J15</f>
        <v>0</v>
      </c>
      <c r="D167" s="4">
        <f>'1.6m'!K15</f>
        <v>0</v>
      </c>
      <c r="E167" s="4">
        <f>'1.6m'!L15</f>
        <v>0</v>
      </c>
      <c r="F167" s="4">
        <f>'1.6m'!M15</f>
        <v>0</v>
      </c>
    </row>
    <row r="168" spans="1:6">
      <c r="B168" s="4">
        <v>1.8</v>
      </c>
      <c r="C168" s="4">
        <f>'1.8m'!J15</f>
        <v>0</v>
      </c>
      <c r="D168" s="4">
        <f>'1.8m'!K15</f>
        <v>0</v>
      </c>
      <c r="E168" s="4">
        <f>'1.8m'!L15</f>
        <v>0</v>
      </c>
      <c r="F168" s="4">
        <f>'1.8m'!M15</f>
        <v>0</v>
      </c>
    </row>
    <row r="169" spans="1:6">
      <c r="B169" s="4">
        <v>2</v>
      </c>
      <c r="C169" s="4">
        <f>'2.0m'!J15</f>
        <v>0</v>
      </c>
      <c r="D169" s="4">
        <f>'2.0m'!K15</f>
        <v>0</v>
      </c>
      <c r="E169" s="4">
        <f>'2.0m'!L15</f>
        <v>0</v>
      </c>
      <c r="F169" s="4">
        <f>'2.0m'!M15</f>
        <v>0</v>
      </c>
    </row>
    <row r="171" spans="1:6">
      <c r="A171" s="4" t="s">
        <v>100</v>
      </c>
    </row>
    <row r="172" spans="1:6">
      <c r="B172" s="4" t="s">
        <v>82</v>
      </c>
      <c r="C172" s="4" t="s">
        <v>83</v>
      </c>
      <c r="D172" s="4" t="s">
        <v>84</v>
      </c>
      <c r="E172" s="4" t="s">
        <v>85</v>
      </c>
      <c r="F172" s="4" t="s">
        <v>86</v>
      </c>
    </row>
    <row r="173" spans="1:6">
      <c r="B173" s="4">
        <v>0.2</v>
      </c>
      <c r="C173" s="4">
        <f>'0.2m'!J16</f>
        <v>1</v>
      </c>
      <c r="D173" s="4">
        <f>'0.2m'!K16</f>
        <v>1</v>
      </c>
      <c r="E173" s="4">
        <f>'0.2m'!L16</f>
        <v>0.17156666666666667</v>
      </c>
      <c r="F173" s="4">
        <f>'0.2m'!M16</f>
        <v>0.17086666666666667</v>
      </c>
    </row>
    <row r="174" spans="1:6">
      <c r="B174" s="4">
        <v>0.4</v>
      </c>
      <c r="C174" s="4">
        <f>'0.4m'!J16</f>
        <v>0</v>
      </c>
      <c r="D174" s="4">
        <f>'0.4m'!K16</f>
        <v>0</v>
      </c>
      <c r="E174" s="4">
        <f>'0.4m'!L16</f>
        <v>0.62990000000000002</v>
      </c>
      <c r="F174" s="4">
        <f>'0.4m'!M16</f>
        <v>0.62629999999999997</v>
      </c>
    </row>
    <row r="175" spans="1:6">
      <c r="B175" s="4">
        <v>0.6</v>
      </c>
      <c r="C175" s="4">
        <f>'0.6m'!J16</f>
        <v>0</v>
      </c>
      <c r="D175" s="4">
        <f>'0.6m'!K16</f>
        <v>0</v>
      </c>
      <c r="E175" s="4">
        <f>'0.6m'!L16</f>
        <v>0.98370000000000002</v>
      </c>
      <c r="F175" s="4">
        <f>'0.6m'!M16</f>
        <v>0.98411666666666664</v>
      </c>
    </row>
    <row r="176" spans="1:6">
      <c r="B176" s="4">
        <v>0.8</v>
      </c>
      <c r="C176" s="4">
        <f>'0.8m'!J16</f>
        <v>0</v>
      </c>
      <c r="D176" s="4">
        <f>'0.8m'!K16</f>
        <v>0</v>
      </c>
      <c r="E176" s="4">
        <f>'0.8m'!L16</f>
        <v>0.97645000000000004</v>
      </c>
      <c r="F176" s="4">
        <f>'0.8m'!M16</f>
        <v>0.97361666666666669</v>
      </c>
    </row>
    <row r="177" spans="1:6">
      <c r="B177" s="4">
        <v>1</v>
      </c>
      <c r="C177" s="4">
        <f>'1.0m'!J16</f>
        <v>0</v>
      </c>
      <c r="D177" s="4">
        <f>'1.0m'!K16</f>
        <v>0</v>
      </c>
      <c r="E177" s="4">
        <f>'1.0m'!L16</f>
        <v>1.1833333333333333E-3</v>
      </c>
      <c r="F177" s="4">
        <f>'1.0m'!M16</f>
        <v>1.0666666666666667E-3</v>
      </c>
    </row>
    <row r="178" spans="1:6">
      <c r="B178" s="4">
        <v>1.2</v>
      </c>
      <c r="C178" s="4">
        <f>'1.2m'!J16</f>
        <v>0</v>
      </c>
      <c r="D178" s="4">
        <f>'1.2m'!K16</f>
        <v>0</v>
      </c>
      <c r="E178" s="4">
        <f>'1.2m'!L16</f>
        <v>0</v>
      </c>
      <c r="F178" s="4">
        <f>'1.2m'!M16</f>
        <v>0</v>
      </c>
    </row>
    <row r="179" spans="1:6">
      <c r="B179" s="4">
        <v>1.4</v>
      </c>
      <c r="C179" s="4">
        <f>'1.4m'!J16</f>
        <v>0</v>
      </c>
      <c r="D179" s="4">
        <f>'1.4m'!K16</f>
        <v>0</v>
      </c>
      <c r="E179" s="4">
        <f>'1.4m'!L16</f>
        <v>0</v>
      </c>
      <c r="F179" s="4">
        <f>'1.4m'!M16</f>
        <v>0</v>
      </c>
    </row>
    <row r="180" spans="1:6">
      <c r="B180" s="4">
        <v>1.6</v>
      </c>
      <c r="C180" s="4">
        <f>'1.6m'!J16</f>
        <v>0</v>
      </c>
      <c r="D180" s="4">
        <f>'1.6m'!K16</f>
        <v>0</v>
      </c>
      <c r="E180" s="4">
        <f>'1.6m'!L16</f>
        <v>0</v>
      </c>
      <c r="F180" s="4">
        <f>'1.6m'!M16</f>
        <v>0</v>
      </c>
    </row>
    <row r="181" spans="1:6">
      <c r="B181" s="4">
        <v>1.8</v>
      </c>
      <c r="C181" s="4">
        <f>'1.8m'!J16</f>
        <v>0</v>
      </c>
      <c r="D181" s="4">
        <f>'1.8m'!K16</f>
        <v>0</v>
      </c>
      <c r="E181" s="4">
        <f>'1.8m'!L16</f>
        <v>0</v>
      </c>
      <c r="F181" s="4">
        <f>'1.8m'!M16</f>
        <v>0</v>
      </c>
    </row>
    <row r="182" spans="1:6">
      <c r="B182" s="4">
        <v>2</v>
      </c>
      <c r="C182" s="4">
        <f>'2.0m'!J16</f>
        <v>0</v>
      </c>
      <c r="D182" s="4">
        <f>'2.0m'!K16</f>
        <v>0</v>
      </c>
      <c r="E182" s="4">
        <f>'2.0m'!L16</f>
        <v>0</v>
      </c>
      <c r="F182" s="4">
        <f>'2.0m'!M16</f>
        <v>0</v>
      </c>
    </row>
    <row r="184" spans="1:6">
      <c r="A184" s="4" t="s">
        <v>101</v>
      </c>
    </row>
    <row r="185" spans="1:6">
      <c r="B185" s="4" t="s">
        <v>82</v>
      </c>
      <c r="C185" s="4" t="s">
        <v>83</v>
      </c>
      <c r="D185" s="4" t="s">
        <v>84</v>
      </c>
      <c r="E185" s="4" t="s">
        <v>85</v>
      </c>
      <c r="F185" s="4" t="s">
        <v>86</v>
      </c>
    </row>
    <row r="186" spans="1:6">
      <c r="B186" s="4">
        <v>0.2</v>
      </c>
      <c r="C186" s="4">
        <f>'0.2m'!J17</f>
        <v>1</v>
      </c>
      <c r="D186" s="4">
        <f>'0.2m'!K17</f>
        <v>1</v>
      </c>
      <c r="E186" s="4">
        <f>'0.2m'!L17</f>
        <v>0.16243333333333335</v>
      </c>
      <c r="F186" s="4">
        <f>'0.2m'!M17</f>
        <v>0.16200000000000001</v>
      </c>
    </row>
    <row r="187" spans="1:6">
      <c r="B187" s="4">
        <v>0.4</v>
      </c>
      <c r="C187" s="4">
        <f>'0.4m'!J17</f>
        <v>0</v>
      </c>
      <c r="D187" s="4">
        <f>'0.4m'!K17</f>
        <v>0</v>
      </c>
      <c r="E187" s="4">
        <f>'0.4m'!L17</f>
        <v>0.64256666666666662</v>
      </c>
      <c r="F187" s="4">
        <f>'0.4m'!M17</f>
        <v>0.64239999999999997</v>
      </c>
    </row>
    <row r="188" spans="1:6">
      <c r="B188" s="4">
        <v>0.6</v>
      </c>
      <c r="C188" s="4">
        <f>'0.6m'!J17</f>
        <v>0</v>
      </c>
      <c r="D188" s="4">
        <f>'0.6m'!K17</f>
        <v>0</v>
      </c>
      <c r="E188" s="4">
        <f>'0.6m'!L17</f>
        <v>0.98126666666666662</v>
      </c>
      <c r="F188" s="4">
        <f>'0.6m'!M17</f>
        <v>0.98278333333333334</v>
      </c>
    </row>
    <row r="189" spans="1:6">
      <c r="B189" s="4">
        <v>0.8</v>
      </c>
      <c r="C189" s="4">
        <f>'0.8m'!J17</f>
        <v>0</v>
      </c>
      <c r="D189" s="4">
        <f>'0.8m'!K17</f>
        <v>0</v>
      </c>
      <c r="E189" s="4">
        <f>'0.8m'!L17</f>
        <v>1</v>
      </c>
      <c r="F189" s="4">
        <f>'0.8m'!M17</f>
        <v>1</v>
      </c>
    </row>
    <row r="190" spans="1:6">
      <c r="B190" s="4">
        <v>1</v>
      </c>
      <c r="C190" s="4">
        <f>'1.0m'!J17</f>
        <v>0</v>
      </c>
      <c r="D190" s="4">
        <f>'1.0m'!K17</f>
        <v>0</v>
      </c>
      <c r="E190" s="4">
        <f>'1.0m'!L17</f>
        <v>0.43245</v>
      </c>
      <c r="F190" s="4">
        <f>'1.0m'!M17</f>
        <v>0.41696666666666665</v>
      </c>
    </row>
    <row r="191" spans="1:6">
      <c r="B191" s="4">
        <v>1.2</v>
      </c>
      <c r="C191" s="4">
        <f>'1.2m'!J17</f>
        <v>0</v>
      </c>
      <c r="D191" s="4">
        <f>'1.2m'!K17</f>
        <v>0</v>
      </c>
      <c r="E191" s="4">
        <f>'1.2m'!L17</f>
        <v>0</v>
      </c>
      <c r="F191" s="4">
        <f>'1.2m'!M17</f>
        <v>0</v>
      </c>
    </row>
    <row r="192" spans="1:6">
      <c r="B192" s="4">
        <v>1.4</v>
      </c>
      <c r="C192" s="4">
        <f>'1.4m'!J17</f>
        <v>0</v>
      </c>
      <c r="D192" s="4">
        <f>'1.4m'!K17</f>
        <v>0</v>
      </c>
      <c r="E192" s="4">
        <f>'1.4m'!L17</f>
        <v>0</v>
      </c>
      <c r="F192" s="4">
        <f>'1.4m'!M17</f>
        <v>0</v>
      </c>
    </row>
    <row r="193" spans="1:6">
      <c r="B193" s="4">
        <v>1.6</v>
      </c>
      <c r="C193" s="4">
        <f>'1.6m'!J17</f>
        <v>0</v>
      </c>
      <c r="D193" s="4">
        <f>'1.6m'!K17</f>
        <v>0</v>
      </c>
      <c r="E193" s="4">
        <f>'1.6m'!L17</f>
        <v>0</v>
      </c>
      <c r="F193" s="4">
        <f>'1.6m'!M17</f>
        <v>0</v>
      </c>
    </row>
    <row r="194" spans="1:6">
      <c r="B194" s="4">
        <v>1.8</v>
      </c>
      <c r="C194" s="4">
        <f>'1.8m'!J17</f>
        <v>0</v>
      </c>
      <c r="D194" s="4">
        <f>'1.8m'!K17</f>
        <v>0</v>
      </c>
      <c r="E194" s="4">
        <f>'1.8m'!L17</f>
        <v>0</v>
      </c>
      <c r="F194" s="4">
        <f>'1.8m'!M17</f>
        <v>0</v>
      </c>
    </row>
    <row r="195" spans="1:6">
      <c r="B195" s="4">
        <v>2</v>
      </c>
      <c r="C195" s="4">
        <f>'2.0m'!J17</f>
        <v>0</v>
      </c>
      <c r="D195" s="4">
        <f>'2.0m'!K17</f>
        <v>0</v>
      </c>
      <c r="E195" s="4">
        <f>'2.0m'!L17</f>
        <v>0</v>
      </c>
      <c r="F195" s="4">
        <f>'2.0m'!M17</f>
        <v>0</v>
      </c>
    </row>
    <row r="197" spans="1:6">
      <c r="A197" s="4" t="s">
        <v>102</v>
      </c>
    </row>
    <row r="198" spans="1:6">
      <c r="B198" s="4" t="s">
        <v>82</v>
      </c>
      <c r="C198" s="4" t="s">
        <v>83</v>
      </c>
      <c r="D198" s="4" t="s">
        <v>84</v>
      </c>
      <c r="E198" s="4" t="s">
        <v>85</v>
      </c>
      <c r="F198" s="4" t="s">
        <v>86</v>
      </c>
    </row>
    <row r="199" spans="1:6">
      <c r="B199" s="4">
        <v>0.2</v>
      </c>
      <c r="C199" s="4">
        <f>'0.2m'!J18</f>
        <v>0</v>
      </c>
      <c r="D199" s="4">
        <f>'0.2m'!K18</f>
        <v>0</v>
      </c>
      <c r="E199" s="4">
        <f>'0.2m'!L18</f>
        <v>0.16006666666666666</v>
      </c>
      <c r="F199" s="4">
        <f>'0.2m'!M18</f>
        <v>0.16036666666666666</v>
      </c>
    </row>
    <row r="200" spans="1:6">
      <c r="B200" s="4">
        <v>0.4</v>
      </c>
      <c r="C200" s="4">
        <f>'0.4m'!J18</f>
        <v>0</v>
      </c>
      <c r="D200" s="4">
        <f>'0.4m'!K18</f>
        <v>0</v>
      </c>
      <c r="E200" s="4">
        <f>'0.4m'!L18</f>
        <v>0.64753333333333329</v>
      </c>
      <c r="F200" s="4">
        <f>'0.4m'!M18</f>
        <v>0.64656666666666662</v>
      </c>
    </row>
    <row r="201" spans="1:6">
      <c r="B201" s="4">
        <v>0.6</v>
      </c>
      <c r="C201" s="4">
        <f>'0.6m'!J18</f>
        <v>0</v>
      </c>
      <c r="D201" s="4">
        <f>'0.6m'!K18</f>
        <v>0</v>
      </c>
      <c r="E201" s="4">
        <f>'0.6m'!L18</f>
        <v>0.98024999999999995</v>
      </c>
      <c r="F201" s="4">
        <f>'0.6m'!M18</f>
        <v>0.98134999999999994</v>
      </c>
    </row>
    <row r="202" spans="1:6">
      <c r="B202" s="4">
        <v>0.8</v>
      </c>
      <c r="C202" s="4">
        <f>'0.8m'!J18</f>
        <v>0</v>
      </c>
      <c r="D202" s="4">
        <f>'0.8m'!K18</f>
        <v>0</v>
      </c>
      <c r="E202" s="4">
        <f>'0.8m'!L18</f>
        <v>1</v>
      </c>
      <c r="F202" s="4">
        <f>'0.8m'!M18</f>
        <v>1</v>
      </c>
    </row>
    <row r="203" spans="1:6">
      <c r="B203" s="4">
        <v>1</v>
      </c>
      <c r="C203" s="4">
        <f>'1.0m'!J18</f>
        <v>0</v>
      </c>
      <c r="D203" s="4">
        <f>'1.0m'!K18</f>
        <v>0</v>
      </c>
      <c r="E203" s="4">
        <f>'1.0m'!L18</f>
        <v>0.69253333333333333</v>
      </c>
      <c r="F203" s="4">
        <f>'1.0m'!M18</f>
        <v>0.68866666666666665</v>
      </c>
    </row>
    <row r="204" spans="1:6">
      <c r="B204" s="4">
        <v>1.2</v>
      </c>
      <c r="C204" s="4">
        <f>'1.2m'!J18</f>
        <v>0</v>
      </c>
      <c r="D204" s="4">
        <f>'1.2m'!K18</f>
        <v>0</v>
      </c>
      <c r="E204" s="4">
        <f>'1.2m'!L18</f>
        <v>0</v>
      </c>
      <c r="F204" s="4">
        <f>'1.2m'!M18</f>
        <v>0</v>
      </c>
    </row>
    <row r="205" spans="1:6">
      <c r="B205" s="4">
        <v>1.4</v>
      </c>
      <c r="C205" s="4">
        <f>'1.4m'!J18</f>
        <v>0</v>
      </c>
      <c r="D205" s="4">
        <f>'1.4m'!K18</f>
        <v>0</v>
      </c>
      <c r="E205" s="4">
        <f>'1.4m'!L18</f>
        <v>0</v>
      </c>
      <c r="F205" s="4">
        <f>'1.4m'!M18</f>
        <v>0</v>
      </c>
    </row>
    <row r="206" spans="1:6">
      <c r="B206" s="4">
        <v>1.6</v>
      </c>
      <c r="C206" s="4">
        <f>'1.6m'!J18</f>
        <v>0</v>
      </c>
      <c r="D206" s="4">
        <f>'1.6m'!K18</f>
        <v>0</v>
      </c>
      <c r="E206" s="4">
        <f>'1.6m'!L18</f>
        <v>0</v>
      </c>
      <c r="F206" s="4">
        <f>'1.6m'!M18</f>
        <v>0</v>
      </c>
    </row>
    <row r="207" spans="1:6">
      <c r="B207" s="4">
        <v>1.8</v>
      </c>
      <c r="C207" s="4">
        <f>'1.8m'!J18</f>
        <v>0</v>
      </c>
      <c r="D207" s="4">
        <f>'1.8m'!K18</f>
        <v>0</v>
      </c>
      <c r="E207" s="4">
        <f>'1.8m'!L18</f>
        <v>0</v>
      </c>
      <c r="F207" s="4">
        <f>'1.8m'!M18</f>
        <v>0</v>
      </c>
    </row>
    <row r="208" spans="1:6">
      <c r="B208" s="4">
        <v>2</v>
      </c>
      <c r="C208" s="4">
        <f>'2.0m'!J18</f>
        <v>0</v>
      </c>
      <c r="D208" s="4">
        <f>'2.0m'!K18</f>
        <v>0</v>
      </c>
      <c r="E208" s="4">
        <f>'2.0m'!L18</f>
        <v>0</v>
      </c>
      <c r="F208" s="4">
        <f>'2.0m'!M18</f>
        <v>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D3828-24D4-4825-BC12-9C4F04517FF1}">
  <sheetPr>
    <tabColor theme="9"/>
  </sheetPr>
  <dimension ref="A1:M18"/>
  <sheetViews>
    <sheetView zoomScale="115" zoomScaleNormal="115" workbookViewId="0">
      <selection activeCell="A19" sqref="A19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9</v>
      </c>
      <c r="F2" s="13" t="s">
        <v>10</v>
      </c>
      <c r="G2" s="13" t="s">
        <v>11</v>
      </c>
      <c r="H2" s="14" t="s">
        <v>12</v>
      </c>
      <c r="J2" s="12" t="s">
        <v>13</v>
      </c>
      <c r="K2" s="13" t="s">
        <v>14</v>
      </c>
      <c r="L2" s="13" t="s">
        <v>15</v>
      </c>
      <c r="M2" s="14" t="s">
        <v>16</v>
      </c>
    </row>
    <row r="3" spans="1:13">
      <c r="A3" s="5">
        <v>3</v>
      </c>
      <c r="B3" s="6">
        <v>13</v>
      </c>
      <c r="C3" s="7">
        <v>290</v>
      </c>
      <c r="E3" s="15">
        <v>1982</v>
      </c>
      <c r="F3" s="16">
        <v>1703</v>
      </c>
      <c r="G3" s="16">
        <v>3458</v>
      </c>
      <c r="H3" s="17">
        <v>3630</v>
      </c>
      <c r="J3" s="5">
        <f>E3/30000</f>
        <v>6.6066666666666662E-2</v>
      </c>
      <c r="K3" s="8">
        <f>F3/30000</f>
        <v>5.6766666666666667E-2</v>
      </c>
      <c r="L3" s="8">
        <f>G3/30000</f>
        <v>0.11526666666666667</v>
      </c>
      <c r="M3" s="7">
        <f>H3/30000</f>
        <v>0.121</v>
      </c>
    </row>
    <row r="4" spans="1:13">
      <c r="A4" s="5">
        <v>6</v>
      </c>
      <c r="B4" s="6">
        <v>52</v>
      </c>
      <c r="C4" s="7">
        <v>970</v>
      </c>
      <c r="E4" s="15">
        <v>1831</v>
      </c>
      <c r="F4" s="16">
        <v>1586</v>
      </c>
      <c r="G4" s="16">
        <v>3571</v>
      </c>
      <c r="H4" s="17">
        <v>3697</v>
      </c>
      <c r="J4" s="5">
        <f t="shared" ref="J4:J18" si="0">E4/30000</f>
        <v>6.1033333333333335E-2</v>
      </c>
      <c r="K4" s="8">
        <f t="shared" ref="K4:K18" si="1">F4/30000</f>
        <v>5.2866666666666666E-2</v>
      </c>
      <c r="L4" s="8">
        <f t="shared" ref="L4:L18" si="2">G4/30000</f>
        <v>0.11903333333333334</v>
      </c>
      <c r="M4" s="7">
        <f t="shared" ref="M4:M18" si="3">H4/30000</f>
        <v>0.12323333333333333</v>
      </c>
    </row>
    <row r="5" spans="1:13">
      <c r="A5" s="5">
        <v>12</v>
      </c>
      <c r="B5" s="6">
        <v>78</v>
      </c>
      <c r="C5" s="7">
        <v>1600</v>
      </c>
      <c r="E5" s="15">
        <v>1575</v>
      </c>
      <c r="F5" s="16">
        <v>1364</v>
      </c>
      <c r="G5" s="16">
        <v>4118</v>
      </c>
      <c r="H5" s="17">
        <v>4092</v>
      </c>
      <c r="J5" s="5">
        <f t="shared" si="0"/>
        <v>5.2499999999999998E-2</v>
      </c>
      <c r="K5" s="8">
        <f t="shared" si="1"/>
        <v>4.5466666666666669E-2</v>
      </c>
      <c r="L5" s="8">
        <f t="shared" si="2"/>
        <v>0.13726666666666668</v>
      </c>
      <c r="M5" s="7">
        <f t="shared" si="3"/>
        <v>0.13639999999999999</v>
      </c>
    </row>
    <row r="6" spans="1:13">
      <c r="A6" s="5">
        <v>20</v>
      </c>
      <c r="B6" s="6">
        <v>40</v>
      </c>
      <c r="C6" s="7">
        <v>870</v>
      </c>
      <c r="E6" s="15">
        <v>1818</v>
      </c>
      <c r="F6" s="16">
        <v>1560</v>
      </c>
      <c r="G6" s="16">
        <v>5105</v>
      </c>
      <c r="H6" s="17">
        <v>5102</v>
      </c>
      <c r="J6" s="5">
        <f t="shared" si="0"/>
        <v>6.0600000000000001E-2</v>
      </c>
      <c r="K6" s="8">
        <f t="shared" si="1"/>
        <v>5.1999999999999998E-2</v>
      </c>
      <c r="L6" s="8">
        <f t="shared" si="2"/>
        <v>0.17016666666666666</v>
      </c>
      <c r="M6" s="7">
        <f t="shared" si="3"/>
        <v>0.17006666666666667</v>
      </c>
    </row>
    <row r="7" spans="1:13">
      <c r="A7" s="5">
        <v>28</v>
      </c>
      <c r="B7" s="6">
        <v>24</v>
      </c>
      <c r="C7" s="7">
        <v>420</v>
      </c>
      <c r="E7" s="15">
        <v>2217</v>
      </c>
      <c r="F7" s="16">
        <v>1836</v>
      </c>
      <c r="G7" s="16">
        <v>6648</v>
      </c>
      <c r="H7" s="17">
        <v>6329</v>
      </c>
      <c r="J7" s="5">
        <f t="shared" si="0"/>
        <v>7.3899999999999993E-2</v>
      </c>
      <c r="K7" s="8">
        <f t="shared" si="1"/>
        <v>6.1199999999999997E-2</v>
      </c>
      <c r="L7" s="8">
        <f t="shared" si="2"/>
        <v>0.22159999999999999</v>
      </c>
      <c r="M7" s="7">
        <f t="shared" si="3"/>
        <v>0.21096666666666666</v>
      </c>
    </row>
    <row r="8" spans="1:13">
      <c r="A8" s="5">
        <v>36</v>
      </c>
      <c r="B8" s="6">
        <v>12</v>
      </c>
      <c r="C8" s="7">
        <v>240</v>
      </c>
      <c r="E8" s="15">
        <v>3063</v>
      </c>
      <c r="F8" s="16">
        <v>2791</v>
      </c>
      <c r="G8" s="16">
        <v>9378</v>
      </c>
      <c r="H8" s="17">
        <v>9037</v>
      </c>
      <c r="J8" s="5">
        <f t="shared" si="0"/>
        <v>0.1021</v>
      </c>
      <c r="K8" s="8">
        <f t="shared" si="1"/>
        <v>9.3033333333333329E-2</v>
      </c>
      <c r="L8" s="8">
        <f t="shared" si="2"/>
        <v>0.31259999999999999</v>
      </c>
      <c r="M8" s="7">
        <f t="shared" si="3"/>
        <v>0.30123333333333335</v>
      </c>
    </row>
    <row r="9" spans="1:13">
      <c r="A9" s="5">
        <v>45</v>
      </c>
      <c r="B9" s="6">
        <v>6</v>
      </c>
      <c r="C9" s="7">
        <v>110</v>
      </c>
      <c r="E9" s="15">
        <v>3472</v>
      </c>
      <c r="F9" s="16">
        <v>3338</v>
      </c>
      <c r="G9" s="16">
        <v>13230</v>
      </c>
      <c r="H9" s="17">
        <v>12664</v>
      </c>
      <c r="J9" s="5">
        <f t="shared" si="0"/>
        <v>0.11573333333333333</v>
      </c>
      <c r="K9" s="8">
        <f t="shared" si="1"/>
        <v>0.11126666666666667</v>
      </c>
      <c r="L9" s="8">
        <f t="shared" si="2"/>
        <v>0.441</v>
      </c>
      <c r="M9" s="7">
        <f t="shared" si="3"/>
        <v>0.42213333333333336</v>
      </c>
    </row>
    <row r="10" spans="1:13">
      <c r="A10" s="5">
        <v>62.5</v>
      </c>
      <c r="B10" s="6">
        <v>7</v>
      </c>
      <c r="C10" s="7">
        <v>140</v>
      </c>
      <c r="E10" s="15">
        <v>2039</v>
      </c>
      <c r="F10" s="16">
        <v>2175</v>
      </c>
      <c r="G10" s="16">
        <v>18458</v>
      </c>
      <c r="H10" s="17">
        <v>18750</v>
      </c>
      <c r="J10" s="5">
        <f t="shared" si="0"/>
        <v>6.7966666666666661E-2</v>
      </c>
      <c r="K10" s="8">
        <f t="shared" si="1"/>
        <v>7.2499999999999995E-2</v>
      </c>
      <c r="L10" s="8">
        <f t="shared" si="2"/>
        <v>0.61526666666666663</v>
      </c>
      <c r="M10" s="7">
        <f t="shared" si="3"/>
        <v>0.625</v>
      </c>
    </row>
    <row r="11" spans="1:13">
      <c r="A11" s="5">
        <v>87.5</v>
      </c>
      <c r="B11" s="6">
        <v>5</v>
      </c>
      <c r="C11" s="7">
        <v>85</v>
      </c>
      <c r="E11" s="15">
        <v>1200</v>
      </c>
      <c r="F11" s="16">
        <v>1690</v>
      </c>
      <c r="G11" s="16">
        <v>20041</v>
      </c>
      <c r="H11" s="17">
        <v>20339</v>
      </c>
      <c r="J11" s="5">
        <f t="shared" si="0"/>
        <v>0.04</v>
      </c>
      <c r="K11" s="8">
        <f t="shared" si="1"/>
        <v>5.6333333333333332E-2</v>
      </c>
      <c r="L11" s="8">
        <f t="shared" si="2"/>
        <v>0.66803333333333337</v>
      </c>
      <c r="M11" s="7">
        <f t="shared" si="3"/>
        <v>0.67796666666666672</v>
      </c>
    </row>
    <row r="12" spans="1:13">
      <c r="A12" s="5">
        <v>112.5</v>
      </c>
      <c r="B12" s="6">
        <v>4</v>
      </c>
      <c r="C12" s="7">
        <v>48</v>
      </c>
      <c r="E12" s="15">
        <v>1209</v>
      </c>
      <c r="F12" s="16">
        <v>1889</v>
      </c>
      <c r="G12" s="16">
        <v>18857</v>
      </c>
      <c r="H12" s="17">
        <v>18898</v>
      </c>
      <c r="J12" s="5">
        <f t="shared" si="0"/>
        <v>4.0300000000000002E-2</v>
      </c>
      <c r="K12" s="8">
        <f t="shared" si="1"/>
        <v>6.2966666666666671E-2</v>
      </c>
      <c r="L12" s="8">
        <f t="shared" si="2"/>
        <v>0.62856666666666672</v>
      </c>
      <c r="M12" s="7">
        <f t="shared" si="3"/>
        <v>0.62993333333333335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>
        <v>18130</v>
      </c>
      <c r="H13" s="17">
        <v>18041</v>
      </c>
      <c r="J13" s="5">
        <f t="shared" si="0"/>
        <v>0</v>
      </c>
      <c r="K13" s="8">
        <f t="shared" si="1"/>
        <v>0</v>
      </c>
      <c r="L13" s="8">
        <f t="shared" si="2"/>
        <v>0.60433333333333328</v>
      </c>
      <c r="M13" s="7">
        <f t="shared" si="3"/>
        <v>0.60136666666666672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>
        <v>18031</v>
      </c>
      <c r="H14" s="17">
        <v>17776</v>
      </c>
      <c r="J14" s="5">
        <f t="shared" si="0"/>
        <v>0</v>
      </c>
      <c r="K14" s="8">
        <f t="shared" si="1"/>
        <v>0</v>
      </c>
      <c r="L14" s="8">
        <f t="shared" si="2"/>
        <v>0.60103333333333331</v>
      </c>
      <c r="M14" s="7">
        <f t="shared" si="3"/>
        <v>0.59253333333333336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>
        <v>18303</v>
      </c>
      <c r="H15" s="17">
        <v>18084</v>
      </c>
      <c r="J15" s="5">
        <f t="shared" si="0"/>
        <v>0</v>
      </c>
      <c r="K15" s="8">
        <f t="shared" si="1"/>
        <v>0</v>
      </c>
      <c r="L15" s="8">
        <f t="shared" si="2"/>
        <v>0.61009999999999998</v>
      </c>
      <c r="M15" s="7">
        <f t="shared" si="3"/>
        <v>0.6028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>
        <v>18897</v>
      </c>
      <c r="H16" s="17">
        <v>18789</v>
      </c>
      <c r="J16" s="5">
        <f t="shared" si="0"/>
        <v>0</v>
      </c>
      <c r="K16" s="8">
        <f t="shared" si="1"/>
        <v>0</v>
      </c>
      <c r="L16" s="8">
        <f t="shared" si="2"/>
        <v>0.62990000000000002</v>
      </c>
      <c r="M16" s="7">
        <f t="shared" si="3"/>
        <v>0.62629999999999997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>
        <v>19277</v>
      </c>
      <c r="H17" s="17">
        <v>19272</v>
      </c>
      <c r="J17" s="5">
        <f t="shared" si="0"/>
        <v>0</v>
      </c>
      <c r="K17" s="8">
        <f t="shared" si="1"/>
        <v>0</v>
      </c>
      <c r="L17" s="8">
        <f t="shared" si="2"/>
        <v>0.64256666666666662</v>
      </c>
      <c r="M17" s="7">
        <f t="shared" si="3"/>
        <v>0.64239999999999997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>
        <v>19426</v>
      </c>
      <c r="H18" s="20">
        <v>19397</v>
      </c>
      <c r="J18" s="9">
        <f t="shared" si="0"/>
        <v>0</v>
      </c>
      <c r="K18" s="10">
        <f t="shared" si="1"/>
        <v>0</v>
      </c>
      <c r="L18" s="10">
        <f t="shared" si="2"/>
        <v>0.64753333333333329</v>
      </c>
      <c r="M18" s="11">
        <f t="shared" si="3"/>
        <v>0.64656666666666662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181A-C7B8-49C9-B82F-96F2C8EDA3B3}">
  <sheetPr>
    <tabColor theme="9"/>
  </sheetPr>
  <dimension ref="A1:M18"/>
  <sheetViews>
    <sheetView zoomScaleNormal="100" workbookViewId="0">
      <selection activeCell="C23" sqref="C23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17</v>
      </c>
      <c r="F2" s="13" t="s">
        <v>18</v>
      </c>
      <c r="G2" s="13" t="s">
        <v>19</v>
      </c>
      <c r="H2" s="14" t="s">
        <v>20</v>
      </c>
      <c r="J2" s="12" t="s">
        <v>21</v>
      </c>
      <c r="K2" s="13" t="s">
        <v>22</v>
      </c>
      <c r="L2" s="13" t="s">
        <v>23</v>
      </c>
      <c r="M2" s="14" t="s">
        <v>24</v>
      </c>
    </row>
    <row r="3" spans="1:13">
      <c r="A3" s="5">
        <v>3</v>
      </c>
      <c r="B3" s="6">
        <v>13</v>
      </c>
      <c r="C3" s="7">
        <v>290</v>
      </c>
      <c r="E3" s="15">
        <v>306</v>
      </c>
      <c r="F3" s="16">
        <v>457</v>
      </c>
      <c r="G3" s="16">
        <v>5172</v>
      </c>
      <c r="H3" s="17">
        <v>5105</v>
      </c>
      <c r="J3" s="5">
        <f>E3/60000</f>
        <v>5.1000000000000004E-3</v>
      </c>
      <c r="K3" s="8">
        <f>F3/60000</f>
        <v>7.6166666666666666E-3</v>
      </c>
      <c r="L3" s="8">
        <f>G3/60000</f>
        <v>8.6199999999999999E-2</v>
      </c>
      <c r="M3" s="7">
        <f>H3/60000</f>
        <v>8.508333333333333E-2</v>
      </c>
    </row>
    <row r="4" spans="1:13">
      <c r="A4" s="5">
        <v>6</v>
      </c>
      <c r="B4" s="6">
        <v>52</v>
      </c>
      <c r="C4" s="7">
        <v>970</v>
      </c>
      <c r="E4" s="15">
        <v>226</v>
      </c>
      <c r="F4" s="16">
        <v>304</v>
      </c>
      <c r="G4" s="16">
        <v>4793</v>
      </c>
      <c r="H4" s="17">
        <v>4894</v>
      </c>
      <c r="J4" s="5">
        <f t="shared" ref="J4:J18" si="0">E4/60000</f>
        <v>3.7666666666666669E-3</v>
      </c>
      <c r="K4" s="8">
        <f t="shared" ref="K4:K18" si="1">F4/60000</f>
        <v>5.0666666666666664E-3</v>
      </c>
      <c r="L4" s="8">
        <f t="shared" ref="L4:L18" si="2">G4/60000</f>
        <v>7.9883333333333334E-2</v>
      </c>
      <c r="M4" s="7">
        <f t="shared" ref="M4:M18" si="3">H4/60000</f>
        <v>8.1566666666666662E-2</v>
      </c>
    </row>
    <row r="5" spans="1:13">
      <c r="A5" s="5">
        <v>12</v>
      </c>
      <c r="B5" s="6">
        <v>78</v>
      </c>
      <c r="C5" s="7">
        <v>1600</v>
      </c>
      <c r="E5" s="15">
        <v>111</v>
      </c>
      <c r="F5" s="16">
        <v>122</v>
      </c>
      <c r="G5" s="16">
        <v>5231</v>
      </c>
      <c r="H5" s="17">
        <v>5391</v>
      </c>
      <c r="J5" s="5">
        <f t="shared" si="0"/>
        <v>1.8500000000000001E-3</v>
      </c>
      <c r="K5" s="8">
        <f t="shared" si="1"/>
        <v>2.0333333333333332E-3</v>
      </c>
      <c r="L5" s="8">
        <f t="shared" si="2"/>
        <v>8.7183333333333335E-2</v>
      </c>
      <c r="M5" s="7">
        <f t="shared" si="3"/>
        <v>8.9849999999999999E-2</v>
      </c>
    </row>
    <row r="6" spans="1:13">
      <c r="A6" s="5">
        <v>20</v>
      </c>
      <c r="B6" s="6">
        <v>40</v>
      </c>
      <c r="C6" s="7">
        <v>870</v>
      </c>
      <c r="E6" s="15">
        <v>41</v>
      </c>
      <c r="F6" s="16">
        <v>72</v>
      </c>
      <c r="G6" s="16">
        <v>6146</v>
      </c>
      <c r="H6" s="17">
        <v>6072</v>
      </c>
      <c r="J6" s="5">
        <f t="shared" si="0"/>
        <v>6.8333333333333332E-4</v>
      </c>
      <c r="K6" s="8">
        <f t="shared" si="1"/>
        <v>1.1999999999999999E-3</v>
      </c>
      <c r="L6" s="8">
        <f t="shared" si="2"/>
        <v>0.10243333333333333</v>
      </c>
      <c r="M6" s="7">
        <f t="shared" si="3"/>
        <v>0.1012</v>
      </c>
    </row>
    <row r="7" spans="1:13">
      <c r="A7" s="5">
        <v>28</v>
      </c>
      <c r="B7" s="6">
        <v>24</v>
      </c>
      <c r="C7" s="7">
        <v>420</v>
      </c>
      <c r="E7" s="15">
        <v>83</v>
      </c>
      <c r="F7" s="16">
        <v>145</v>
      </c>
      <c r="G7" s="16">
        <v>6820</v>
      </c>
      <c r="H7" s="17">
        <v>6674</v>
      </c>
      <c r="J7" s="5">
        <f t="shared" si="0"/>
        <v>1.3833333333333334E-3</v>
      </c>
      <c r="K7" s="8">
        <f t="shared" si="1"/>
        <v>2.4166666666666668E-3</v>
      </c>
      <c r="L7" s="8">
        <f t="shared" si="2"/>
        <v>0.11366666666666667</v>
      </c>
      <c r="M7" s="7">
        <f t="shared" si="3"/>
        <v>0.11123333333333334</v>
      </c>
    </row>
    <row r="8" spans="1:13">
      <c r="A8" s="5">
        <v>36</v>
      </c>
      <c r="B8" s="6">
        <v>12</v>
      </c>
      <c r="C8" s="7">
        <v>240</v>
      </c>
      <c r="E8" s="15">
        <v>502</v>
      </c>
      <c r="F8" s="16">
        <v>609</v>
      </c>
      <c r="G8" s="16">
        <v>8655</v>
      </c>
      <c r="H8" s="17">
        <v>8050</v>
      </c>
      <c r="J8" s="5">
        <f t="shared" si="0"/>
        <v>8.3666666666666663E-3</v>
      </c>
      <c r="K8" s="8">
        <f t="shared" si="1"/>
        <v>1.0149999999999999E-2</v>
      </c>
      <c r="L8" s="8">
        <f t="shared" si="2"/>
        <v>0.14424999999999999</v>
      </c>
      <c r="M8" s="7">
        <f t="shared" si="3"/>
        <v>0.13416666666666666</v>
      </c>
    </row>
    <row r="9" spans="1:13">
      <c r="A9" s="5">
        <v>45</v>
      </c>
      <c r="B9" s="6">
        <v>6</v>
      </c>
      <c r="C9" s="7">
        <v>110</v>
      </c>
      <c r="E9" s="15">
        <v>1645</v>
      </c>
      <c r="F9" s="16">
        <v>2030</v>
      </c>
      <c r="G9" s="16">
        <v>11931</v>
      </c>
      <c r="H9" s="17">
        <v>11132</v>
      </c>
      <c r="J9" s="5">
        <f t="shared" si="0"/>
        <v>2.7416666666666666E-2</v>
      </c>
      <c r="K9" s="8">
        <f t="shared" si="1"/>
        <v>3.3833333333333333E-2</v>
      </c>
      <c r="L9" s="8">
        <f t="shared" si="2"/>
        <v>0.19885</v>
      </c>
      <c r="M9" s="7">
        <f t="shared" si="3"/>
        <v>0.18553333333333333</v>
      </c>
    </row>
    <row r="10" spans="1:13">
      <c r="A10" s="5">
        <v>62.5</v>
      </c>
      <c r="B10" s="6">
        <v>7</v>
      </c>
      <c r="C10" s="7">
        <v>140</v>
      </c>
      <c r="E10" s="15">
        <v>1292</v>
      </c>
      <c r="F10" s="16">
        <v>1433</v>
      </c>
      <c r="G10" s="16">
        <v>17665</v>
      </c>
      <c r="H10" s="17">
        <v>16909</v>
      </c>
      <c r="J10" s="5">
        <f t="shared" si="0"/>
        <v>2.1533333333333335E-2</v>
      </c>
      <c r="K10" s="8">
        <f t="shared" si="1"/>
        <v>2.3883333333333333E-2</v>
      </c>
      <c r="L10" s="8">
        <f t="shared" si="2"/>
        <v>0.29441666666666666</v>
      </c>
      <c r="M10" s="7">
        <f t="shared" si="3"/>
        <v>0.28181666666666666</v>
      </c>
    </row>
    <row r="11" spans="1:13">
      <c r="A11" s="5">
        <v>87.5</v>
      </c>
      <c r="B11" s="6">
        <v>5</v>
      </c>
      <c r="C11" s="7">
        <v>85</v>
      </c>
      <c r="E11" s="15">
        <v>981</v>
      </c>
      <c r="F11" s="16">
        <v>713</v>
      </c>
      <c r="G11" s="16">
        <v>23067</v>
      </c>
      <c r="H11" s="17">
        <v>22753</v>
      </c>
      <c r="J11" s="5">
        <f t="shared" si="0"/>
        <v>1.635E-2</v>
      </c>
      <c r="K11" s="8">
        <f t="shared" si="1"/>
        <v>1.1883333333333333E-2</v>
      </c>
      <c r="L11" s="8">
        <f t="shared" si="2"/>
        <v>0.38445000000000001</v>
      </c>
      <c r="M11" s="7">
        <f t="shared" si="3"/>
        <v>0.37921666666666665</v>
      </c>
    </row>
    <row r="12" spans="1:13">
      <c r="A12" s="5">
        <v>112.5</v>
      </c>
      <c r="B12" s="6">
        <v>4</v>
      </c>
      <c r="C12" s="7">
        <v>48</v>
      </c>
      <c r="E12" s="15">
        <v>808</v>
      </c>
      <c r="F12" s="16">
        <v>445</v>
      </c>
      <c r="G12" s="16">
        <v>33181</v>
      </c>
      <c r="H12" s="17">
        <v>33307</v>
      </c>
      <c r="J12" s="5">
        <f t="shared" si="0"/>
        <v>1.3466666666666667E-2</v>
      </c>
      <c r="K12" s="8">
        <f t="shared" si="1"/>
        <v>7.4166666666666669E-3</v>
      </c>
      <c r="L12" s="8">
        <f t="shared" si="2"/>
        <v>0.55301666666666671</v>
      </c>
      <c r="M12" s="7">
        <f t="shared" si="3"/>
        <v>0.5551166666666667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>
        <v>46503</v>
      </c>
      <c r="H13" s="17">
        <v>46554</v>
      </c>
      <c r="J13" s="5">
        <f t="shared" si="0"/>
        <v>0</v>
      </c>
      <c r="K13" s="8">
        <f t="shared" si="1"/>
        <v>0</v>
      </c>
      <c r="L13" s="8">
        <f t="shared" si="2"/>
        <v>0.77505000000000002</v>
      </c>
      <c r="M13" s="7">
        <f t="shared" si="3"/>
        <v>0.77590000000000003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>
        <v>58015</v>
      </c>
      <c r="H14" s="17">
        <v>57888</v>
      </c>
      <c r="J14" s="5">
        <f t="shared" si="0"/>
        <v>0</v>
      </c>
      <c r="K14" s="8">
        <f t="shared" si="1"/>
        <v>0</v>
      </c>
      <c r="L14" s="8">
        <f t="shared" si="2"/>
        <v>0.96691666666666665</v>
      </c>
      <c r="M14" s="7">
        <f t="shared" si="3"/>
        <v>0.96479999999999999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>
        <v>59041</v>
      </c>
      <c r="H15" s="17">
        <v>58897</v>
      </c>
      <c r="J15" s="5">
        <f t="shared" si="0"/>
        <v>0</v>
      </c>
      <c r="K15" s="8">
        <f t="shared" si="1"/>
        <v>0</v>
      </c>
      <c r="L15" s="8">
        <f t="shared" si="2"/>
        <v>0.98401666666666665</v>
      </c>
      <c r="M15" s="7">
        <f t="shared" si="3"/>
        <v>0.98161666666666669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>
        <v>59022</v>
      </c>
      <c r="H16" s="17">
        <v>59047</v>
      </c>
      <c r="J16" s="5">
        <f t="shared" si="0"/>
        <v>0</v>
      </c>
      <c r="K16" s="8">
        <f t="shared" si="1"/>
        <v>0</v>
      </c>
      <c r="L16" s="8">
        <f t="shared" si="2"/>
        <v>0.98370000000000002</v>
      </c>
      <c r="M16" s="7">
        <f t="shared" si="3"/>
        <v>0.98411666666666664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>
        <v>58876</v>
      </c>
      <c r="H17" s="17">
        <v>58967</v>
      </c>
      <c r="J17" s="5">
        <f t="shared" si="0"/>
        <v>0</v>
      </c>
      <c r="K17" s="8">
        <f t="shared" si="1"/>
        <v>0</v>
      </c>
      <c r="L17" s="8">
        <f t="shared" si="2"/>
        <v>0.98126666666666662</v>
      </c>
      <c r="M17" s="7">
        <f t="shared" si="3"/>
        <v>0.98278333333333334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>
        <v>58815</v>
      </c>
      <c r="H18" s="20">
        <v>58881</v>
      </c>
      <c r="J18" s="9">
        <f t="shared" si="0"/>
        <v>0</v>
      </c>
      <c r="K18" s="10">
        <f t="shared" si="1"/>
        <v>0</v>
      </c>
      <c r="L18" s="10">
        <f t="shared" si="2"/>
        <v>0.98024999999999995</v>
      </c>
      <c r="M18" s="11">
        <f t="shared" si="3"/>
        <v>0.98134999999999994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0DA1B-146F-4C7D-B6A3-49AF38D3F625}">
  <sheetPr>
    <tabColor theme="9"/>
  </sheetPr>
  <dimension ref="A1:M18"/>
  <sheetViews>
    <sheetView zoomScaleNormal="100" workbookViewId="0">
      <selection activeCell="E26" sqref="A1:XFD1048576"/>
    </sheetView>
  </sheetViews>
  <sheetFormatPr defaultRowHeight="15"/>
  <cols>
    <col min="1" max="3" width="9.125" style="6" bestFit="1" customWidth="1"/>
    <col min="4" max="4" width="9" style="6"/>
    <col min="5" max="5" width="9.125" style="6" bestFit="1" customWidth="1"/>
    <col min="6" max="6" width="9" style="6"/>
    <col min="7" max="7" width="11.25" style="6" customWidth="1"/>
    <col min="8" max="8" width="11" style="6" customWidth="1"/>
    <col min="9" max="9" width="9" style="6"/>
    <col min="10" max="10" width="10.625" style="6" bestFit="1" customWidth="1"/>
    <col min="11" max="11" width="11.625" style="6" bestFit="1" customWidth="1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25</v>
      </c>
      <c r="F2" s="13" t="s">
        <v>26</v>
      </c>
      <c r="G2" s="13" t="s">
        <v>27</v>
      </c>
      <c r="H2" s="14" t="s">
        <v>28</v>
      </c>
      <c r="J2" s="12" t="s">
        <v>29</v>
      </c>
      <c r="K2" s="13" t="s">
        <v>30</v>
      </c>
      <c r="L2" s="13" t="s">
        <v>31</v>
      </c>
      <c r="M2" s="14" t="s">
        <v>32</v>
      </c>
    </row>
    <row r="3" spans="1:13">
      <c r="A3" s="5">
        <v>3</v>
      </c>
      <c r="B3" s="6">
        <v>13</v>
      </c>
      <c r="C3" s="7">
        <v>290</v>
      </c>
      <c r="E3" s="15">
        <v>1</v>
      </c>
      <c r="F3" s="16">
        <v>2</v>
      </c>
      <c r="G3" s="16">
        <v>3295</v>
      </c>
      <c r="H3" s="17">
        <v>3264</v>
      </c>
      <c r="J3" s="5">
        <f>E3/60000</f>
        <v>1.6666666666666667E-5</v>
      </c>
      <c r="K3" s="8">
        <f>F3/60000</f>
        <v>3.3333333333333335E-5</v>
      </c>
      <c r="L3" s="8">
        <f>G3/60000</f>
        <v>5.4916666666666669E-2</v>
      </c>
      <c r="M3" s="7">
        <f>H3/60000</f>
        <v>5.4399999999999997E-2</v>
      </c>
    </row>
    <row r="4" spans="1:13">
      <c r="A4" s="5">
        <v>6</v>
      </c>
      <c r="B4" s="6">
        <v>52</v>
      </c>
      <c r="C4" s="7">
        <v>970</v>
      </c>
      <c r="E4" s="15">
        <v>1</v>
      </c>
      <c r="F4" s="16"/>
      <c r="G4" s="16">
        <v>3374</v>
      </c>
      <c r="H4" s="17">
        <v>3289</v>
      </c>
      <c r="J4" s="5">
        <f t="shared" ref="J4:J18" si="0">E4/60000</f>
        <v>1.6666666666666667E-5</v>
      </c>
      <c r="K4" s="8">
        <f t="shared" ref="K4:K18" si="1">F4/60000</f>
        <v>0</v>
      </c>
      <c r="L4" s="8">
        <f t="shared" ref="L4:L18" si="2">G4/60000</f>
        <v>5.6233333333333337E-2</v>
      </c>
      <c r="M4" s="7">
        <f t="shared" ref="M4:M18" si="3">H4/60000</f>
        <v>5.4816666666666666E-2</v>
      </c>
    </row>
    <row r="5" spans="1:13">
      <c r="A5" s="5">
        <v>12</v>
      </c>
      <c r="B5" s="6">
        <v>78</v>
      </c>
      <c r="C5" s="7">
        <v>1600</v>
      </c>
      <c r="E5" s="15">
        <v>3</v>
      </c>
      <c r="F5" s="16"/>
      <c r="G5" s="16">
        <v>3385</v>
      </c>
      <c r="H5" s="17">
        <v>3306</v>
      </c>
      <c r="J5" s="5">
        <f t="shared" si="0"/>
        <v>5.0000000000000002E-5</v>
      </c>
      <c r="K5" s="8">
        <f t="shared" si="1"/>
        <v>0</v>
      </c>
      <c r="L5" s="8">
        <f t="shared" si="2"/>
        <v>5.6416666666666664E-2</v>
      </c>
      <c r="M5" s="7">
        <f t="shared" si="3"/>
        <v>5.5100000000000003E-2</v>
      </c>
    </row>
    <row r="6" spans="1:13">
      <c r="A6" s="5">
        <v>20</v>
      </c>
      <c r="B6" s="6">
        <v>40</v>
      </c>
      <c r="C6" s="7">
        <v>870</v>
      </c>
      <c r="E6" s="15">
        <v>5</v>
      </c>
      <c r="F6" s="16">
        <v>5</v>
      </c>
      <c r="G6" s="16">
        <v>3646</v>
      </c>
      <c r="H6" s="17">
        <v>3584</v>
      </c>
      <c r="J6" s="5">
        <f t="shared" si="0"/>
        <v>8.3333333333333331E-5</v>
      </c>
      <c r="K6" s="8">
        <f t="shared" si="1"/>
        <v>8.3333333333333331E-5</v>
      </c>
      <c r="L6" s="8">
        <f t="shared" si="2"/>
        <v>6.0766666666666663E-2</v>
      </c>
      <c r="M6" s="7">
        <f t="shared" si="3"/>
        <v>5.9733333333333333E-2</v>
      </c>
    </row>
    <row r="7" spans="1:13">
      <c r="A7" s="5">
        <v>28</v>
      </c>
      <c r="B7" s="6">
        <v>24</v>
      </c>
      <c r="C7" s="7">
        <v>420</v>
      </c>
      <c r="E7" s="15">
        <v>19</v>
      </c>
      <c r="F7" s="16">
        <v>9</v>
      </c>
      <c r="G7" s="16">
        <v>4056</v>
      </c>
      <c r="H7" s="17">
        <v>3913</v>
      </c>
      <c r="J7" s="5">
        <f t="shared" si="0"/>
        <v>3.1666666666666665E-4</v>
      </c>
      <c r="K7" s="8">
        <f t="shared" si="1"/>
        <v>1.4999999999999999E-4</v>
      </c>
      <c r="L7" s="8">
        <f t="shared" si="2"/>
        <v>6.7599999999999993E-2</v>
      </c>
      <c r="M7" s="7">
        <f t="shared" si="3"/>
        <v>6.5216666666666673E-2</v>
      </c>
    </row>
    <row r="8" spans="1:13">
      <c r="A8" s="5">
        <v>36</v>
      </c>
      <c r="B8" s="6">
        <v>12</v>
      </c>
      <c r="C8" s="7">
        <v>240</v>
      </c>
      <c r="E8" s="15">
        <v>36</v>
      </c>
      <c r="F8" s="16">
        <v>25</v>
      </c>
      <c r="G8" s="16">
        <v>4512</v>
      </c>
      <c r="H8" s="17">
        <v>4163</v>
      </c>
      <c r="J8" s="5">
        <f t="shared" si="0"/>
        <v>5.9999999999999995E-4</v>
      </c>
      <c r="K8" s="8">
        <f t="shared" si="1"/>
        <v>4.1666666666666669E-4</v>
      </c>
      <c r="L8" s="8">
        <f t="shared" si="2"/>
        <v>7.5200000000000003E-2</v>
      </c>
      <c r="M8" s="7">
        <f t="shared" si="3"/>
        <v>6.9383333333333339E-2</v>
      </c>
    </row>
    <row r="9" spans="1:13">
      <c r="A9" s="5">
        <v>45</v>
      </c>
      <c r="B9" s="6">
        <v>6</v>
      </c>
      <c r="C9" s="7">
        <v>110</v>
      </c>
      <c r="E9" s="15">
        <v>118</v>
      </c>
      <c r="F9" s="16">
        <v>51</v>
      </c>
      <c r="G9" s="16">
        <v>5545</v>
      </c>
      <c r="H9" s="17">
        <v>4932</v>
      </c>
      <c r="J9" s="5">
        <f t="shared" si="0"/>
        <v>1.9666666666666665E-3</v>
      </c>
      <c r="K9" s="8">
        <f t="shared" si="1"/>
        <v>8.4999999999999995E-4</v>
      </c>
      <c r="L9" s="8">
        <f t="shared" si="2"/>
        <v>9.2416666666666661E-2</v>
      </c>
      <c r="M9" s="7">
        <f t="shared" si="3"/>
        <v>8.2199999999999995E-2</v>
      </c>
    </row>
    <row r="10" spans="1:13">
      <c r="A10" s="5">
        <v>62.5</v>
      </c>
      <c r="B10" s="6">
        <v>7</v>
      </c>
      <c r="C10" s="7">
        <v>140</v>
      </c>
      <c r="E10" s="15">
        <v>381</v>
      </c>
      <c r="F10" s="16">
        <v>235</v>
      </c>
      <c r="G10" s="16">
        <v>7329</v>
      </c>
      <c r="H10" s="17">
        <v>6440</v>
      </c>
      <c r="J10" s="5">
        <f t="shared" si="0"/>
        <v>6.3499999999999997E-3</v>
      </c>
      <c r="K10" s="8">
        <f t="shared" si="1"/>
        <v>3.9166666666666664E-3</v>
      </c>
      <c r="L10" s="8">
        <f t="shared" si="2"/>
        <v>0.12214999999999999</v>
      </c>
      <c r="M10" s="7">
        <f t="shared" si="3"/>
        <v>0.10733333333333334</v>
      </c>
    </row>
    <row r="11" spans="1:13">
      <c r="A11" s="5">
        <v>87.5</v>
      </c>
      <c r="B11" s="6">
        <v>5</v>
      </c>
      <c r="C11" s="7">
        <v>85</v>
      </c>
      <c r="E11" s="15">
        <v>448</v>
      </c>
      <c r="F11" s="16">
        <v>372</v>
      </c>
      <c r="G11" s="16">
        <v>6251</v>
      </c>
      <c r="H11" s="17">
        <v>5633</v>
      </c>
      <c r="J11" s="5">
        <f t="shared" si="0"/>
        <v>7.4666666666666666E-3</v>
      </c>
      <c r="K11" s="8">
        <f t="shared" si="1"/>
        <v>6.1999999999999998E-3</v>
      </c>
      <c r="L11" s="8">
        <f t="shared" si="2"/>
        <v>0.10418333333333334</v>
      </c>
      <c r="M11" s="7">
        <f t="shared" si="3"/>
        <v>9.3883333333333333E-2</v>
      </c>
    </row>
    <row r="12" spans="1:13">
      <c r="A12" s="5">
        <v>112.5</v>
      </c>
      <c r="B12" s="6">
        <v>4</v>
      </c>
      <c r="C12" s="7">
        <v>48</v>
      </c>
      <c r="E12" s="15">
        <v>55</v>
      </c>
      <c r="F12" s="16">
        <v>93</v>
      </c>
      <c r="G12" s="16">
        <v>3448</v>
      </c>
      <c r="H12" s="17">
        <v>3361</v>
      </c>
      <c r="J12" s="5">
        <f t="shared" si="0"/>
        <v>9.1666666666666665E-4</v>
      </c>
      <c r="K12" s="8">
        <f t="shared" si="1"/>
        <v>1.5499999999999999E-3</v>
      </c>
      <c r="L12" s="8">
        <f t="shared" si="2"/>
        <v>5.7466666666666666E-2</v>
      </c>
      <c r="M12" s="7">
        <f t="shared" si="3"/>
        <v>5.6016666666666666E-2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>
        <v>2296</v>
      </c>
      <c r="H13" s="17">
        <v>2175</v>
      </c>
      <c r="J13" s="5">
        <f t="shared" si="0"/>
        <v>0</v>
      </c>
      <c r="K13" s="8">
        <f t="shared" si="1"/>
        <v>0</v>
      </c>
      <c r="L13" s="8">
        <f t="shared" si="2"/>
        <v>3.8266666666666664E-2</v>
      </c>
      <c r="M13" s="7">
        <f t="shared" si="3"/>
        <v>3.6249999999999998E-2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>
        <v>3224</v>
      </c>
      <c r="H14" s="17">
        <v>3067</v>
      </c>
      <c r="J14" s="5">
        <f t="shared" si="0"/>
        <v>0</v>
      </c>
      <c r="K14" s="8">
        <f t="shared" si="1"/>
        <v>0</v>
      </c>
      <c r="L14" s="8">
        <f t="shared" si="2"/>
        <v>5.3733333333333334E-2</v>
      </c>
      <c r="M14" s="7">
        <f t="shared" si="3"/>
        <v>5.1116666666666664E-2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>
        <v>18212</v>
      </c>
      <c r="H15" s="17">
        <v>17536</v>
      </c>
      <c r="J15" s="5">
        <f t="shared" si="0"/>
        <v>0</v>
      </c>
      <c r="K15" s="8">
        <f t="shared" si="1"/>
        <v>0</v>
      </c>
      <c r="L15" s="8">
        <f t="shared" si="2"/>
        <v>0.30353333333333332</v>
      </c>
      <c r="M15" s="7">
        <f t="shared" si="3"/>
        <v>0.29226666666666667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>
        <v>58587</v>
      </c>
      <c r="H16" s="17">
        <v>58417</v>
      </c>
      <c r="J16" s="5">
        <f t="shared" si="0"/>
        <v>0</v>
      </c>
      <c r="K16" s="8">
        <f t="shared" si="1"/>
        <v>0</v>
      </c>
      <c r="L16" s="8">
        <f t="shared" si="2"/>
        <v>0.97645000000000004</v>
      </c>
      <c r="M16" s="7">
        <f t="shared" si="3"/>
        <v>0.97361666666666669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>
        <v>60000</v>
      </c>
      <c r="H17" s="17">
        <v>60000</v>
      </c>
      <c r="J17" s="5">
        <f t="shared" si="0"/>
        <v>0</v>
      </c>
      <c r="K17" s="8">
        <f t="shared" si="1"/>
        <v>0</v>
      </c>
      <c r="L17" s="8">
        <f t="shared" si="2"/>
        <v>1</v>
      </c>
      <c r="M17" s="7">
        <f t="shared" si="3"/>
        <v>1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>
        <v>60000</v>
      </c>
      <c r="H18" s="20">
        <v>60000</v>
      </c>
      <c r="J18" s="9">
        <f t="shared" si="0"/>
        <v>0</v>
      </c>
      <c r="K18" s="10">
        <f t="shared" si="1"/>
        <v>0</v>
      </c>
      <c r="L18" s="10">
        <f t="shared" si="2"/>
        <v>1</v>
      </c>
      <c r="M18" s="11">
        <f t="shared" si="3"/>
        <v>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B935A-FBA8-47BF-806B-832F23EB7271}">
  <sheetPr>
    <tabColor theme="9"/>
  </sheetPr>
  <dimension ref="A1:M18"/>
  <sheetViews>
    <sheetView zoomScaleNormal="100" workbookViewId="0">
      <selection activeCell="A23" sqref="A23"/>
    </sheetView>
  </sheetViews>
  <sheetFormatPr defaultRowHeight="15"/>
  <cols>
    <col min="1" max="3" width="9.125" style="6" bestFit="1" customWidth="1"/>
    <col min="4" max="4" width="9" style="6"/>
    <col min="5" max="6" width="9.125" style="6" bestFit="1" customWidth="1"/>
    <col min="7" max="7" width="11.25" style="6" customWidth="1"/>
    <col min="8" max="8" width="11" style="6" customWidth="1"/>
    <col min="9" max="9" width="9" style="6"/>
    <col min="10" max="11" width="11.625" style="6" bestFit="1" customWidth="1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33</v>
      </c>
      <c r="F2" s="13" t="s">
        <v>34</v>
      </c>
      <c r="G2" s="13" t="s">
        <v>35</v>
      </c>
      <c r="H2" s="14" t="s">
        <v>36</v>
      </c>
      <c r="J2" s="12" t="s">
        <v>37</v>
      </c>
      <c r="K2" s="13" t="s">
        <v>38</v>
      </c>
      <c r="L2" s="13" t="s">
        <v>39</v>
      </c>
      <c r="M2" s="14" t="s">
        <v>40</v>
      </c>
    </row>
    <row r="3" spans="1:13">
      <c r="A3" s="5">
        <v>3</v>
      </c>
      <c r="B3" s="6">
        <v>13</v>
      </c>
      <c r="C3" s="7">
        <v>290</v>
      </c>
      <c r="E3" s="15">
        <v>4</v>
      </c>
      <c r="F3" s="4">
        <v>3</v>
      </c>
      <c r="G3" s="16">
        <v>2472</v>
      </c>
      <c r="H3" s="17">
        <v>2409</v>
      </c>
      <c r="J3" s="5">
        <f>E3/60000</f>
        <v>6.666666666666667E-5</v>
      </c>
      <c r="K3" s="8">
        <f>F3/60000</f>
        <v>5.0000000000000002E-5</v>
      </c>
      <c r="L3" s="8">
        <f>G3/60000</f>
        <v>4.1200000000000001E-2</v>
      </c>
      <c r="M3" s="7">
        <f>H3/60000</f>
        <v>4.0149999999999998E-2</v>
      </c>
    </row>
    <row r="4" spans="1:13">
      <c r="A4" s="5">
        <v>6</v>
      </c>
      <c r="B4" s="6">
        <v>52</v>
      </c>
      <c r="C4" s="7">
        <v>970</v>
      </c>
      <c r="E4" s="15">
        <v>6</v>
      </c>
      <c r="F4" s="4">
        <v>8</v>
      </c>
      <c r="G4" s="16">
        <v>2310</v>
      </c>
      <c r="H4" s="17">
        <v>2195</v>
      </c>
      <c r="J4" s="5">
        <f t="shared" ref="J4:J18" si="0">E4/60000</f>
        <v>1E-4</v>
      </c>
      <c r="K4" s="8">
        <f t="shared" ref="K4:K18" si="1">F4/60000</f>
        <v>1.3333333333333334E-4</v>
      </c>
      <c r="L4" s="8">
        <f t="shared" ref="L4:L18" si="2">G4/60000</f>
        <v>3.85E-2</v>
      </c>
      <c r="M4" s="7">
        <f t="shared" ref="M4:M18" si="3">H4/60000</f>
        <v>3.6583333333333336E-2</v>
      </c>
    </row>
    <row r="5" spans="1:13">
      <c r="A5" s="5">
        <v>12</v>
      </c>
      <c r="B5" s="6">
        <v>78</v>
      </c>
      <c r="C5" s="7">
        <v>1600</v>
      </c>
      <c r="E5" s="15">
        <v>4</v>
      </c>
      <c r="F5" s="16">
        <v>3</v>
      </c>
      <c r="G5" s="16">
        <v>2189</v>
      </c>
      <c r="H5" s="17">
        <v>2068</v>
      </c>
      <c r="J5" s="5">
        <f t="shared" si="0"/>
        <v>6.666666666666667E-5</v>
      </c>
      <c r="K5" s="8">
        <f t="shared" si="1"/>
        <v>5.0000000000000002E-5</v>
      </c>
      <c r="L5" s="8">
        <f t="shared" si="2"/>
        <v>3.6483333333333333E-2</v>
      </c>
      <c r="M5" s="7">
        <f t="shared" si="3"/>
        <v>3.4466666666666666E-2</v>
      </c>
    </row>
    <row r="6" spans="1:13">
      <c r="A6" s="5">
        <v>20</v>
      </c>
      <c r="B6" s="6">
        <v>40</v>
      </c>
      <c r="C6" s="7">
        <v>870</v>
      </c>
      <c r="E6" s="15">
        <v>7</v>
      </c>
      <c r="F6" s="16">
        <v>2</v>
      </c>
      <c r="G6" s="16">
        <v>2226</v>
      </c>
      <c r="H6" s="17">
        <v>2115</v>
      </c>
      <c r="J6" s="5">
        <f t="shared" si="0"/>
        <v>1.1666666666666667E-4</v>
      </c>
      <c r="K6" s="8">
        <f t="shared" si="1"/>
        <v>3.3333333333333335E-5</v>
      </c>
      <c r="L6" s="8">
        <f t="shared" si="2"/>
        <v>3.7100000000000001E-2</v>
      </c>
      <c r="M6" s="7">
        <f t="shared" si="3"/>
        <v>3.5249999999999997E-2</v>
      </c>
    </row>
    <row r="7" spans="1:13">
      <c r="A7" s="5">
        <v>28</v>
      </c>
      <c r="B7" s="6">
        <v>24</v>
      </c>
      <c r="C7" s="7">
        <v>420</v>
      </c>
      <c r="E7" s="15">
        <v>14</v>
      </c>
      <c r="F7" s="16">
        <v>19</v>
      </c>
      <c r="G7" s="16">
        <v>2624</v>
      </c>
      <c r="H7" s="17">
        <v>2558</v>
      </c>
      <c r="J7" s="5">
        <f t="shared" si="0"/>
        <v>2.3333333333333333E-4</v>
      </c>
      <c r="K7" s="8">
        <f t="shared" si="1"/>
        <v>3.1666666666666665E-4</v>
      </c>
      <c r="L7" s="8">
        <f t="shared" si="2"/>
        <v>4.3733333333333332E-2</v>
      </c>
      <c r="M7" s="7">
        <f t="shared" si="3"/>
        <v>4.2633333333333336E-2</v>
      </c>
    </row>
    <row r="8" spans="1:13">
      <c r="A8" s="5">
        <v>36</v>
      </c>
      <c r="B8" s="6">
        <v>12</v>
      </c>
      <c r="C8" s="7">
        <v>240</v>
      </c>
      <c r="E8" s="15">
        <v>49</v>
      </c>
      <c r="F8" s="16">
        <v>26</v>
      </c>
      <c r="G8" s="16">
        <v>2960</v>
      </c>
      <c r="H8" s="17">
        <v>2716</v>
      </c>
      <c r="J8" s="5">
        <f t="shared" si="0"/>
        <v>8.1666666666666671E-4</v>
      </c>
      <c r="K8" s="8">
        <f t="shared" si="1"/>
        <v>4.3333333333333331E-4</v>
      </c>
      <c r="L8" s="8">
        <f t="shared" si="2"/>
        <v>4.9333333333333333E-2</v>
      </c>
      <c r="M8" s="7">
        <f t="shared" si="3"/>
        <v>4.5266666666666663E-2</v>
      </c>
    </row>
    <row r="9" spans="1:13">
      <c r="A9" s="5">
        <v>45</v>
      </c>
      <c r="B9" s="6">
        <v>6</v>
      </c>
      <c r="C9" s="7">
        <v>110</v>
      </c>
      <c r="E9" s="15">
        <v>104</v>
      </c>
      <c r="F9" s="16">
        <v>97</v>
      </c>
      <c r="G9" s="16">
        <v>3523</v>
      </c>
      <c r="H9" s="17">
        <v>3283</v>
      </c>
      <c r="J9" s="5">
        <f t="shared" si="0"/>
        <v>1.7333333333333333E-3</v>
      </c>
      <c r="K9" s="8">
        <f t="shared" si="1"/>
        <v>1.6166666666666666E-3</v>
      </c>
      <c r="L9" s="8">
        <f t="shared" si="2"/>
        <v>5.8716666666666667E-2</v>
      </c>
      <c r="M9" s="7">
        <f t="shared" si="3"/>
        <v>5.4716666666666663E-2</v>
      </c>
    </row>
    <row r="10" spans="1:13">
      <c r="A10" s="5">
        <v>62.5</v>
      </c>
      <c r="B10" s="6">
        <v>7</v>
      </c>
      <c r="C10" s="7">
        <v>140</v>
      </c>
      <c r="E10" s="15">
        <v>233</v>
      </c>
      <c r="F10" s="16">
        <v>197</v>
      </c>
      <c r="G10" s="16">
        <v>4719</v>
      </c>
      <c r="H10" s="17">
        <v>4194</v>
      </c>
      <c r="J10" s="5">
        <f t="shared" si="0"/>
        <v>3.8833333333333333E-3</v>
      </c>
      <c r="K10" s="8">
        <f t="shared" si="1"/>
        <v>3.2833333333333334E-3</v>
      </c>
      <c r="L10" s="8">
        <f t="shared" si="2"/>
        <v>7.8649999999999998E-2</v>
      </c>
      <c r="M10" s="7">
        <f t="shared" si="3"/>
        <v>6.9900000000000004E-2</v>
      </c>
    </row>
    <row r="11" spans="1:13">
      <c r="A11" s="5">
        <v>87.5</v>
      </c>
      <c r="B11" s="6">
        <v>5</v>
      </c>
      <c r="C11" s="7">
        <v>85</v>
      </c>
      <c r="E11" s="15">
        <v>409</v>
      </c>
      <c r="F11" s="16">
        <v>325</v>
      </c>
      <c r="G11" s="16">
        <v>2838</v>
      </c>
      <c r="H11" s="17">
        <v>2698</v>
      </c>
      <c r="J11" s="5">
        <f t="shared" si="0"/>
        <v>6.8166666666666671E-3</v>
      </c>
      <c r="K11" s="8">
        <f t="shared" si="1"/>
        <v>5.4166666666666669E-3</v>
      </c>
      <c r="L11" s="8">
        <f t="shared" si="2"/>
        <v>4.7300000000000002E-2</v>
      </c>
      <c r="M11" s="7">
        <f t="shared" si="3"/>
        <v>4.4966666666666669E-2</v>
      </c>
    </row>
    <row r="12" spans="1:13">
      <c r="A12" s="5">
        <v>112.5</v>
      </c>
      <c r="B12" s="6">
        <v>4</v>
      </c>
      <c r="C12" s="7">
        <v>48</v>
      </c>
      <c r="E12" s="15">
        <v>102</v>
      </c>
      <c r="F12" s="16">
        <v>57</v>
      </c>
      <c r="G12" s="16">
        <v>454</v>
      </c>
      <c r="H12" s="17">
        <v>475</v>
      </c>
      <c r="J12" s="5">
        <f t="shared" si="0"/>
        <v>1.6999999999999999E-3</v>
      </c>
      <c r="K12" s="8">
        <f t="shared" si="1"/>
        <v>9.5E-4</v>
      </c>
      <c r="L12" s="8">
        <f t="shared" si="2"/>
        <v>7.5666666666666669E-3</v>
      </c>
      <c r="M12" s="7">
        <f t="shared" si="3"/>
        <v>7.9166666666666673E-3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>
        <v>23</v>
      </c>
      <c r="H13" s="17">
        <v>24</v>
      </c>
      <c r="J13" s="5">
        <f t="shared" si="0"/>
        <v>0</v>
      </c>
      <c r="K13" s="8">
        <f t="shared" si="1"/>
        <v>0</v>
      </c>
      <c r="L13" s="8">
        <f t="shared" si="2"/>
        <v>3.8333333333333334E-4</v>
      </c>
      <c r="M13" s="7">
        <f t="shared" si="3"/>
        <v>4.0000000000000002E-4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>
        <v>1</v>
      </c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1.6666666666666667E-5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>
        <v>71</v>
      </c>
      <c r="H16" s="17">
        <v>64</v>
      </c>
      <c r="J16" s="5">
        <f t="shared" si="0"/>
        <v>0</v>
      </c>
      <c r="K16" s="8">
        <f t="shared" si="1"/>
        <v>0</v>
      </c>
      <c r="L16" s="8">
        <f t="shared" si="2"/>
        <v>1.1833333333333333E-3</v>
      </c>
      <c r="M16" s="7">
        <f t="shared" si="3"/>
        <v>1.0666666666666667E-3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>
        <v>25947</v>
      </c>
      <c r="H17" s="17">
        <v>25018</v>
      </c>
      <c r="J17" s="5">
        <f t="shared" si="0"/>
        <v>0</v>
      </c>
      <c r="K17" s="8">
        <f t="shared" si="1"/>
        <v>0</v>
      </c>
      <c r="L17" s="8">
        <f t="shared" si="2"/>
        <v>0.43245</v>
      </c>
      <c r="M17" s="7">
        <f t="shared" si="3"/>
        <v>0.41696666666666665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>
        <v>41552</v>
      </c>
      <c r="H18" s="20">
        <v>41320</v>
      </c>
      <c r="J18" s="9">
        <f t="shared" si="0"/>
        <v>0</v>
      </c>
      <c r="K18" s="10">
        <f t="shared" si="1"/>
        <v>0</v>
      </c>
      <c r="L18" s="10">
        <f t="shared" si="2"/>
        <v>0.69253333333333333</v>
      </c>
      <c r="M18" s="11">
        <f t="shared" si="3"/>
        <v>0.68866666666666665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F1229-95B6-4214-896F-E1F4CBA83868}">
  <sheetPr>
    <tabColor theme="9"/>
  </sheetPr>
  <dimension ref="A1:M18"/>
  <sheetViews>
    <sheetView zoomScale="85" zoomScaleNormal="85" workbookViewId="0">
      <selection activeCell="B30" sqref="B30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9" width="9" style="6"/>
    <col min="10" max="11" width="11.625" style="6" bestFit="1" customWidth="1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41</v>
      </c>
      <c r="F2" s="13" t="s">
        <v>42</v>
      </c>
      <c r="G2" s="13" t="s">
        <v>43</v>
      </c>
      <c r="H2" s="14" t="s">
        <v>44</v>
      </c>
      <c r="J2" s="12" t="s">
        <v>45</v>
      </c>
      <c r="K2" s="13" t="s">
        <v>46</v>
      </c>
      <c r="L2" s="13" t="s">
        <v>47</v>
      </c>
      <c r="M2" s="14" t="s">
        <v>48</v>
      </c>
    </row>
    <row r="3" spans="1:13">
      <c r="A3" s="5">
        <v>3</v>
      </c>
      <c r="B3" s="6">
        <v>13</v>
      </c>
      <c r="C3" s="7">
        <v>290</v>
      </c>
      <c r="E3" s="15">
        <v>1</v>
      </c>
      <c r="F3" s="16">
        <v>3</v>
      </c>
      <c r="G3" s="16">
        <v>1505</v>
      </c>
      <c r="H3" s="17">
        <v>1405</v>
      </c>
      <c r="J3" s="5">
        <f>E3/60000</f>
        <v>1.6666666666666667E-5</v>
      </c>
      <c r="K3" s="8">
        <f>F3/60000</f>
        <v>5.0000000000000002E-5</v>
      </c>
      <c r="L3" s="8">
        <f>G3/60000</f>
        <v>2.5083333333333332E-2</v>
      </c>
      <c r="M3" s="7">
        <f>H3/60000</f>
        <v>2.3416666666666665E-2</v>
      </c>
    </row>
    <row r="4" spans="1:13">
      <c r="A4" s="5">
        <v>6</v>
      </c>
      <c r="B4" s="6">
        <v>52</v>
      </c>
      <c r="C4" s="7">
        <v>970</v>
      </c>
      <c r="E4" s="15">
        <v>4</v>
      </c>
      <c r="F4" s="16">
        <v>6</v>
      </c>
      <c r="G4" s="16">
        <v>1336</v>
      </c>
      <c r="H4" s="17">
        <v>1343</v>
      </c>
      <c r="J4" s="5">
        <f t="shared" ref="J4:J18" si="0">E4/60000</f>
        <v>6.666666666666667E-5</v>
      </c>
      <c r="K4" s="8">
        <f t="shared" ref="K4:K18" si="1">F4/60000</f>
        <v>1E-4</v>
      </c>
      <c r="L4" s="8">
        <f t="shared" ref="L4:L18" si="2">G4/60000</f>
        <v>2.2266666666666667E-2</v>
      </c>
      <c r="M4" s="7">
        <f t="shared" ref="M4:M18" si="3">H4/60000</f>
        <v>2.2383333333333335E-2</v>
      </c>
    </row>
    <row r="5" spans="1:13">
      <c r="A5" s="5">
        <v>12</v>
      </c>
      <c r="B5" s="6">
        <v>78</v>
      </c>
      <c r="C5" s="7">
        <v>1600</v>
      </c>
      <c r="E5" s="15">
        <v>8</v>
      </c>
      <c r="F5" s="16">
        <v>3</v>
      </c>
      <c r="G5" s="16">
        <v>1142</v>
      </c>
      <c r="H5" s="17">
        <v>1095</v>
      </c>
      <c r="J5" s="5">
        <f t="shared" si="0"/>
        <v>1.3333333333333334E-4</v>
      </c>
      <c r="K5" s="8">
        <f t="shared" si="1"/>
        <v>5.0000000000000002E-5</v>
      </c>
      <c r="L5" s="8">
        <f t="shared" si="2"/>
        <v>1.9033333333333333E-2</v>
      </c>
      <c r="M5" s="7">
        <f t="shared" si="3"/>
        <v>1.8249999999999999E-2</v>
      </c>
    </row>
    <row r="6" spans="1:13">
      <c r="A6" s="5">
        <v>20</v>
      </c>
      <c r="B6" s="6">
        <v>40</v>
      </c>
      <c r="C6" s="7">
        <v>870</v>
      </c>
      <c r="E6" s="15">
        <v>11</v>
      </c>
      <c r="F6" s="16">
        <v>8</v>
      </c>
      <c r="G6" s="16">
        <v>1209</v>
      </c>
      <c r="H6" s="17">
        <v>1192</v>
      </c>
      <c r="J6" s="5">
        <f t="shared" si="0"/>
        <v>1.8333333333333334E-4</v>
      </c>
      <c r="K6" s="8">
        <f t="shared" si="1"/>
        <v>1.3333333333333334E-4</v>
      </c>
      <c r="L6" s="8">
        <f t="shared" si="2"/>
        <v>2.0150000000000001E-2</v>
      </c>
      <c r="M6" s="7">
        <f t="shared" si="3"/>
        <v>1.9866666666666668E-2</v>
      </c>
    </row>
    <row r="7" spans="1:13">
      <c r="A7" s="5">
        <v>28</v>
      </c>
      <c r="B7" s="6">
        <v>24</v>
      </c>
      <c r="C7" s="7">
        <v>420</v>
      </c>
      <c r="E7" s="15">
        <v>20</v>
      </c>
      <c r="F7" s="16">
        <v>9</v>
      </c>
      <c r="G7" s="16">
        <v>1400</v>
      </c>
      <c r="H7" s="17">
        <v>1365</v>
      </c>
      <c r="J7" s="5">
        <f t="shared" si="0"/>
        <v>3.3333333333333332E-4</v>
      </c>
      <c r="K7" s="8">
        <f t="shared" si="1"/>
        <v>1.4999999999999999E-4</v>
      </c>
      <c r="L7" s="8">
        <f t="shared" si="2"/>
        <v>2.3333333333333334E-2</v>
      </c>
      <c r="M7" s="7">
        <f t="shared" si="3"/>
        <v>2.2749999999999999E-2</v>
      </c>
    </row>
    <row r="8" spans="1:13">
      <c r="A8" s="5">
        <v>36</v>
      </c>
      <c r="B8" s="6">
        <v>12</v>
      </c>
      <c r="C8" s="7">
        <v>240</v>
      </c>
      <c r="E8" s="15">
        <v>53</v>
      </c>
      <c r="F8" s="16">
        <v>26</v>
      </c>
      <c r="G8" s="16">
        <v>1675</v>
      </c>
      <c r="H8" s="17">
        <v>1601</v>
      </c>
      <c r="J8" s="5">
        <f t="shared" si="0"/>
        <v>8.833333333333333E-4</v>
      </c>
      <c r="K8" s="8">
        <f t="shared" si="1"/>
        <v>4.3333333333333331E-4</v>
      </c>
      <c r="L8" s="8">
        <f t="shared" si="2"/>
        <v>2.7916666666666666E-2</v>
      </c>
      <c r="M8" s="7">
        <f t="shared" si="3"/>
        <v>2.6683333333333333E-2</v>
      </c>
    </row>
    <row r="9" spans="1:13">
      <c r="A9" s="5">
        <v>45</v>
      </c>
      <c r="B9" s="6">
        <v>6</v>
      </c>
      <c r="C9" s="7">
        <v>110</v>
      </c>
      <c r="E9" s="15">
        <v>86</v>
      </c>
      <c r="F9" s="16">
        <v>93</v>
      </c>
      <c r="G9" s="16">
        <v>2016</v>
      </c>
      <c r="H9" s="17">
        <v>1822</v>
      </c>
      <c r="J9" s="5">
        <f t="shared" si="0"/>
        <v>1.4333333333333333E-3</v>
      </c>
      <c r="K9" s="8">
        <f t="shared" si="1"/>
        <v>1.5499999999999999E-3</v>
      </c>
      <c r="L9" s="8">
        <f t="shared" si="2"/>
        <v>3.3599999999999998E-2</v>
      </c>
      <c r="M9" s="7">
        <f t="shared" si="3"/>
        <v>3.0366666666666667E-2</v>
      </c>
    </row>
    <row r="10" spans="1:13">
      <c r="A10" s="5">
        <v>62.5</v>
      </c>
      <c r="B10" s="6">
        <v>7</v>
      </c>
      <c r="C10" s="7">
        <v>140</v>
      </c>
      <c r="E10" s="15">
        <v>229</v>
      </c>
      <c r="F10" s="16">
        <v>201</v>
      </c>
      <c r="G10" s="16">
        <v>2741</v>
      </c>
      <c r="H10" s="17">
        <v>2182</v>
      </c>
      <c r="J10" s="5">
        <f t="shared" si="0"/>
        <v>3.8166666666666666E-3</v>
      </c>
      <c r="K10" s="8">
        <f t="shared" si="1"/>
        <v>3.3500000000000001E-3</v>
      </c>
      <c r="L10" s="8">
        <f t="shared" si="2"/>
        <v>4.5683333333333333E-2</v>
      </c>
      <c r="M10" s="7">
        <f t="shared" si="3"/>
        <v>3.6366666666666665E-2</v>
      </c>
    </row>
    <row r="11" spans="1:13">
      <c r="A11" s="5">
        <v>87.5</v>
      </c>
      <c r="B11" s="6">
        <v>5</v>
      </c>
      <c r="C11" s="7">
        <v>85</v>
      </c>
      <c r="E11" s="15">
        <v>299</v>
      </c>
      <c r="F11" s="16">
        <v>309</v>
      </c>
      <c r="G11" s="16">
        <v>1404</v>
      </c>
      <c r="H11" s="17">
        <v>1153</v>
      </c>
      <c r="J11" s="5">
        <f t="shared" si="0"/>
        <v>4.9833333333333335E-3</v>
      </c>
      <c r="K11" s="8">
        <f t="shared" si="1"/>
        <v>5.1500000000000001E-3</v>
      </c>
      <c r="L11" s="8">
        <f t="shared" si="2"/>
        <v>2.3400000000000001E-2</v>
      </c>
      <c r="M11" s="7">
        <f t="shared" si="3"/>
        <v>1.9216666666666667E-2</v>
      </c>
    </row>
    <row r="12" spans="1:13">
      <c r="A12" s="5">
        <v>112.5</v>
      </c>
      <c r="B12" s="6">
        <v>4</v>
      </c>
      <c r="C12" s="7">
        <v>48</v>
      </c>
      <c r="E12" s="15">
        <v>68</v>
      </c>
      <c r="F12" s="16">
        <v>58</v>
      </c>
      <c r="G12" s="16">
        <v>165</v>
      </c>
      <c r="H12" s="17">
        <v>83</v>
      </c>
      <c r="J12" s="5">
        <f t="shared" si="0"/>
        <v>1.1333333333333334E-3</v>
      </c>
      <c r="K12" s="8">
        <f t="shared" si="1"/>
        <v>9.6666666666666667E-4</v>
      </c>
      <c r="L12" s="8">
        <f t="shared" si="2"/>
        <v>2.7499999999999998E-3</v>
      </c>
      <c r="M12" s="7">
        <f t="shared" si="3"/>
        <v>1.3833333333333334E-3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/>
      <c r="H13" s="1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/>
      <c r="H16" s="1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/>
      <c r="H17" s="1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/>
      <c r="H18" s="20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2BA9-B1DA-43C1-B73B-287306231D3D}">
  <sheetPr>
    <tabColor theme="9"/>
  </sheetPr>
  <dimension ref="A1:M18"/>
  <sheetViews>
    <sheetView zoomScaleNormal="100" workbookViewId="0">
      <selection activeCell="D22" sqref="D22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49</v>
      </c>
      <c r="F2" s="13" t="s">
        <v>50</v>
      </c>
      <c r="G2" s="13" t="s">
        <v>51</v>
      </c>
      <c r="H2" s="14" t="s">
        <v>52</v>
      </c>
      <c r="J2" s="12" t="s">
        <v>53</v>
      </c>
      <c r="K2" s="13" t="s">
        <v>54</v>
      </c>
      <c r="L2" s="13" t="s">
        <v>55</v>
      </c>
      <c r="M2" s="14" t="s">
        <v>56</v>
      </c>
    </row>
    <row r="3" spans="1:13">
      <c r="A3" s="5">
        <v>3</v>
      </c>
      <c r="B3" s="6">
        <v>13</v>
      </c>
      <c r="C3" s="7">
        <v>290</v>
      </c>
      <c r="E3" s="15">
        <v>3</v>
      </c>
      <c r="F3" s="16">
        <v>1</v>
      </c>
      <c r="G3" s="16">
        <v>1265</v>
      </c>
      <c r="H3" s="17">
        <v>1101</v>
      </c>
      <c r="J3" s="5">
        <f>E3/60000</f>
        <v>5.0000000000000002E-5</v>
      </c>
      <c r="K3" s="8">
        <f>F3/60000</f>
        <v>1.6666666666666667E-5</v>
      </c>
      <c r="L3" s="8">
        <f>G3/60000</f>
        <v>2.1083333333333332E-2</v>
      </c>
      <c r="M3" s="7">
        <f>H3/60000</f>
        <v>1.8350000000000002E-2</v>
      </c>
    </row>
    <row r="4" spans="1:13">
      <c r="A4" s="5">
        <v>6</v>
      </c>
      <c r="B4" s="6">
        <v>52</v>
      </c>
      <c r="C4" s="7">
        <v>970</v>
      </c>
      <c r="E4" s="15">
        <v>2</v>
      </c>
      <c r="F4" s="16">
        <v>2</v>
      </c>
      <c r="G4" s="16">
        <v>1142</v>
      </c>
      <c r="H4" s="17">
        <v>1064</v>
      </c>
      <c r="J4" s="5">
        <f t="shared" ref="J4:J18" si="0">E4/60000</f>
        <v>3.3333333333333335E-5</v>
      </c>
      <c r="K4" s="8">
        <f t="shared" ref="K4:K18" si="1">F4/60000</f>
        <v>3.3333333333333335E-5</v>
      </c>
      <c r="L4" s="8">
        <f t="shared" ref="L4:L18" si="2">G4/60000</f>
        <v>1.9033333333333333E-2</v>
      </c>
      <c r="M4" s="7">
        <f t="shared" ref="M4:M18" si="3">H4/60000</f>
        <v>1.7733333333333334E-2</v>
      </c>
    </row>
    <row r="5" spans="1:13">
      <c r="A5" s="5">
        <v>12</v>
      </c>
      <c r="B5" s="6">
        <v>78</v>
      </c>
      <c r="C5" s="7">
        <v>1600</v>
      </c>
      <c r="E5" s="15">
        <v>7</v>
      </c>
      <c r="F5" s="16">
        <v>1</v>
      </c>
      <c r="G5" s="16">
        <v>845</v>
      </c>
      <c r="H5" s="17">
        <v>843</v>
      </c>
      <c r="J5" s="5">
        <f t="shared" si="0"/>
        <v>1.1666666666666667E-4</v>
      </c>
      <c r="K5" s="8">
        <f t="shared" si="1"/>
        <v>1.6666666666666667E-5</v>
      </c>
      <c r="L5" s="8">
        <f t="shared" si="2"/>
        <v>1.4083333333333333E-2</v>
      </c>
      <c r="M5" s="7">
        <f t="shared" si="3"/>
        <v>1.405E-2</v>
      </c>
    </row>
    <row r="6" spans="1:13">
      <c r="A6" s="5">
        <v>20</v>
      </c>
      <c r="B6" s="6">
        <v>40</v>
      </c>
      <c r="C6" s="7">
        <v>870</v>
      </c>
      <c r="E6" s="15">
        <v>7</v>
      </c>
      <c r="F6" s="16"/>
      <c r="G6" s="16">
        <v>931</v>
      </c>
      <c r="H6" s="17">
        <v>896</v>
      </c>
      <c r="J6" s="5">
        <f t="shared" si="0"/>
        <v>1.1666666666666667E-4</v>
      </c>
      <c r="K6" s="8">
        <f t="shared" si="1"/>
        <v>0</v>
      </c>
      <c r="L6" s="8">
        <f t="shared" si="2"/>
        <v>1.5516666666666666E-2</v>
      </c>
      <c r="M6" s="7">
        <f t="shared" si="3"/>
        <v>1.4933333333333333E-2</v>
      </c>
    </row>
    <row r="7" spans="1:13">
      <c r="A7" s="5">
        <v>28</v>
      </c>
      <c r="B7" s="6">
        <v>24</v>
      </c>
      <c r="C7" s="7">
        <v>420</v>
      </c>
      <c r="E7" s="15">
        <v>19</v>
      </c>
      <c r="F7" s="16"/>
      <c r="G7" s="16">
        <v>937</v>
      </c>
      <c r="H7" s="17">
        <v>943</v>
      </c>
      <c r="J7" s="5">
        <f t="shared" si="0"/>
        <v>3.1666666666666665E-4</v>
      </c>
      <c r="K7" s="8">
        <f t="shared" si="1"/>
        <v>0</v>
      </c>
      <c r="L7" s="8">
        <f t="shared" si="2"/>
        <v>1.5616666666666666E-2</v>
      </c>
      <c r="M7" s="7">
        <f t="shared" si="3"/>
        <v>1.5716666666666667E-2</v>
      </c>
    </row>
    <row r="8" spans="1:13">
      <c r="A8" s="5">
        <v>36</v>
      </c>
      <c r="B8" s="6">
        <v>12</v>
      </c>
      <c r="C8" s="7">
        <v>240</v>
      </c>
      <c r="E8" s="15">
        <v>35</v>
      </c>
      <c r="F8" s="16">
        <v>12</v>
      </c>
      <c r="G8" s="16">
        <v>1106</v>
      </c>
      <c r="H8" s="17">
        <v>1040</v>
      </c>
      <c r="J8" s="5">
        <f t="shared" si="0"/>
        <v>5.8333333333333338E-4</v>
      </c>
      <c r="K8" s="8">
        <f t="shared" si="1"/>
        <v>2.0000000000000001E-4</v>
      </c>
      <c r="L8" s="8">
        <f t="shared" si="2"/>
        <v>1.8433333333333333E-2</v>
      </c>
      <c r="M8" s="7">
        <f t="shared" si="3"/>
        <v>1.7333333333333333E-2</v>
      </c>
    </row>
    <row r="9" spans="1:13">
      <c r="A9" s="5">
        <v>45</v>
      </c>
      <c r="B9" s="6">
        <v>6</v>
      </c>
      <c r="C9" s="7">
        <v>110</v>
      </c>
      <c r="E9" s="15">
        <v>86</v>
      </c>
      <c r="F9" s="16">
        <v>25</v>
      </c>
      <c r="G9" s="16">
        <v>1467</v>
      </c>
      <c r="H9" s="17">
        <v>1295</v>
      </c>
      <c r="J9" s="5">
        <f t="shared" si="0"/>
        <v>1.4333333333333333E-3</v>
      </c>
      <c r="K9" s="8">
        <f t="shared" si="1"/>
        <v>4.1666666666666669E-4</v>
      </c>
      <c r="L9" s="8">
        <f t="shared" si="2"/>
        <v>2.445E-2</v>
      </c>
      <c r="M9" s="7">
        <f t="shared" si="3"/>
        <v>2.1583333333333333E-2</v>
      </c>
    </row>
    <row r="10" spans="1:13">
      <c r="A10" s="5">
        <v>62.5</v>
      </c>
      <c r="B10" s="6">
        <v>7</v>
      </c>
      <c r="C10" s="7">
        <v>140</v>
      </c>
      <c r="E10" s="15">
        <v>230</v>
      </c>
      <c r="F10" s="16">
        <v>130</v>
      </c>
      <c r="G10" s="16">
        <v>1808</v>
      </c>
      <c r="H10" s="17">
        <v>1693</v>
      </c>
      <c r="J10" s="5">
        <f t="shared" si="0"/>
        <v>3.8333333333333331E-3</v>
      </c>
      <c r="K10" s="8">
        <f t="shared" si="1"/>
        <v>2.1666666666666666E-3</v>
      </c>
      <c r="L10" s="8">
        <f t="shared" si="2"/>
        <v>3.0133333333333335E-2</v>
      </c>
      <c r="M10" s="7">
        <f t="shared" si="3"/>
        <v>2.8216666666666668E-2</v>
      </c>
    </row>
    <row r="11" spans="1:13">
      <c r="A11" s="5">
        <v>87.5</v>
      </c>
      <c r="B11" s="6">
        <v>5</v>
      </c>
      <c r="C11" s="7">
        <v>85</v>
      </c>
      <c r="E11" s="15">
        <v>366</v>
      </c>
      <c r="F11" s="16">
        <v>256</v>
      </c>
      <c r="G11" s="16">
        <v>1066</v>
      </c>
      <c r="H11" s="17">
        <v>1090</v>
      </c>
      <c r="J11" s="5">
        <f t="shared" si="0"/>
        <v>6.1000000000000004E-3</v>
      </c>
      <c r="K11" s="8">
        <f t="shared" si="1"/>
        <v>4.2666666666666669E-3</v>
      </c>
      <c r="L11" s="8">
        <f t="shared" si="2"/>
        <v>1.7766666666666667E-2</v>
      </c>
      <c r="M11" s="7">
        <f t="shared" si="3"/>
        <v>1.8166666666666668E-2</v>
      </c>
    </row>
    <row r="12" spans="1:13">
      <c r="A12" s="5">
        <v>112.5</v>
      </c>
      <c r="B12" s="6">
        <v>4</v>
      </c>
      <c r="C12" s="7">
        <v>48</v>
      </c>
      <c r="E12" s="15">
        <v>133</v>
      </c>
      <c r="F12" s="16">
        <v>12</v>
      </c>
      <c r="G12" s="16">
        <v>37</v>
      </c>
      <c r="H12" s="17">
        <v>32</v>
      </c>
      <c r="J12" s="5">
        <f t="shared" si="0"/>
        <v>2.2166666666666667E-3</v>
      </c>
      <c r="K12" s="8">
        <f t="shared" si="1"/>
        <v>2.0000000000000001E-4</v>
      </c>
      <c r="L12" s="8">
        <f t="shared" si="2"/>
        <v>6.1666666666666662E-4</v>
      </c>
      <c r="M12" s="7">
        <f t="shared" si="3"/>
        <v>5.3333333333333336E-4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/>
      <c r="H13" s="1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/>
      <c r="H16" s="1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/>
      <c r="H17" s="1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/>
      <c r="H18" s="20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E80-FFF2-494F-BF70-FCA2EB75B7AC}">
  <sheetPr>
    <tabColor theme="9"/>
  </sheetPr>
  <dimension ref="A1:M18"/>
  <sheetViews>
    <sheetView zoomScale="85" zoomScaleNormal="85" workbookViewId="0">
      <selection activeCell="D22" sqref="D22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57</v>
      </c>
      <c r="F2" s="13" t="s">
        <v>58</v>
      </c>
      <c r="G2" s="13" t="s">
        <v>59</v>
      </c>
      <c r="H2" s="14" t="s">
        <v>60</v>
      </c>
      <c r="J2" s="12" t="s">
        <v>61</v>
      </c>
      <c r="K2" s="13" t="s">
        <v>62</v>
      </c>
      <c r="L2" s="13" t="s">
        <v>63</v>
      </c>
      <c r="M2" s="14" t="s">
        <v>64</v>
      </c>
    </row>
    <row r="3" spans="1:13">
      <c r="A3" s="5">
        <v>3</v>
      </c>
      <c r="B3" s="6">
        <v>13</v>
      </c>
      <c r="C3" s="7">
        <v>290</v>
      </c>
      <c r="E3" s="15">
        <v>3</v>
      </c>
      <c r="F3" s="16">
        <v>4</v>
      </c>
      <c r="G3" s="16">
        <v>772</v>
      </c>
      <c r="H3" s="17">
        <v>826</v>
      </c>
      <c r="J3" s="5">
        <f>E3/60000</f>
        <v>5.0000000000000002E-5</v>
      </c>
      <c r="K3" s="8">
        <f>F3/60000</f>
        <v>6.666666666666667E-5</v>
      </c>
      <c r="L3" s="8">
        <f>G3/60000</f>
        <v>1.2866666666666667E-2</v>
      </c>
      <c r="M3" s="7">
        <f>H3/60000</f>
        <v>1.3766666666666667E-2</v>
      </c>
    </row>
    <row r="4" spans="1:13">
      <c r="A4" s="5">
        <v>6</v>
      </c>
      <c r="B4" s="6">
        <v>52</v>
      </c>
      <c r="C4" s="7">
        <v>970</v>
      </c>
      <c r="E4" s="15">
        <v>3</v>
      </c>
      <c r="F4" s="16">
        <v>2</v>
      </c>
      <c r="G4" s="16">
        <v>676</v>
      </c>
      <c r="H4" s="17">
        <v>743</v>
      </c>
      <c r="J4" s="5">
        <f t="shared" ref="J4:J18" si="0">E4/60000</f>
        <v>5.0000000000000002E-5</v>
      </c>
      <c r="K4" s="8">
        <f t="shared" ref="K4:K18" si="1">F4/60000</f>
        <v>3.3333333333333335E-5</v>
      </c>
      <c r="L4" s="8">
        <f t="shared" ref="L4:L18" si="2">G4/60000</f>
        <v>1.1266666666666666E-2</v>
      </c>
      <c r="M4" s="7">
        <f t="shared" ref="M4:M18" si="3">H4/60000</f>
        <v>1.2383333333333333E-2</v>
      </c>
    </row>
    <row r="5" spans="1:13">
      <c r="A5" s="5">
        <v>12</v>
      </c>
      <c r="B5" s="6">
        <v>78</v>
      </c>
      <c r="C5" s="7">
        <v>1600</v>
      </c>
      <c r="E5" s="15">
        <v>4</v>
      </c>
      <c r="F5" s="16">
        <v>8</v>
      </c>
      <c r="G5" s="16">
        <v>507</v>
      </c>
      <c r="H5" s="17">
        <v>599</v>
      </c>
      <c r="J5" s="5">
        <f t="shared" si="0"/>
        <v>6.666666666666667E-5</v>
      </c>
      <c r="K5" s="8">
        <f t="shared" si="1"/>
        <v>1.3333333333333334E-4</v>
      </c>
      <c r="L5" s="8">
        <f t="shared" si="2"/>
        <v>8.4499999999999992E-3</v>
      </c>
      <c r="M5" s="7">
        <f t="shared" si="3"/>
        <v>9.9833333333333336E-3</v>
      </c>
    </row>
    <row r="6" spans="1:13">
      <c r="A6" s="5">
        <v>20</v>
      </c>
      <c r="B6" s="6">
        <v>40</v>
      </c>
      <c r="C6" s="7">
        <v>870</v>
      </c>
      <c r="E6" s="15">
        <v>5</v>
      </c>
      <c r="F6" s="16">
        <v>7</v>
      </c>
      <c r="G6" s="16">
        <v>538</v>
      </c>
      <c r="H6" s="17">
        <v>564</v>
      </c>
      <c r="J6" s="5">
        <f t="shared" si="0"/>
        <v>8.3333333333333331E-5</v>
      </c>
      <c r="K6" s="8">
        <f t="shared" si="1"/>
        <v>1.1666666666666667E-4</v>
      </c>
      <c r="L6" s="8">
        <f t="shared" si="2"/>
        <v>8.9666666666666662E-3</v>
      </c>
      <c r="M6" s="7">
        <f t="shared" si="3"/>
        <v>9.4000000000000004E-3</v>
      </c>
    </row>
    <row r="7" spans="1:13">
      <c r="A7" s="5">
        <v>28</v>
      </c>
      <c r="B7" s="6">
        <v>24</v>
      </c>
      <c r="C7" s="7">
        <v>420</v>
      </c>
      <c r="E7" s="15">
        <v>24</v>
      </c>
      <c r="F7" s="16">
        <v>19</v>
      </c>
      <c r="G7" s="16">
        <v>581</v>
      </c>
      <c r="H7" s="17">
        <v>583</v>
      </c>
      <c r="J7" s="5">
        <f t="shared" si="0"/>
        <v>4.0000000000000002E-4</v>
      </c>
      <c r="K7" s="8">
        <f t="shared" si="1"/>
        <v>3.1666666666666665E-4</v>
      </c>
      <c r="L7" s="8">
        <f t="shared" si="2"/>
        <v>9.6833333333333337E-3</v>
      </c>
      <c r="M7" s="7">
        <f t="shared" si="3"/>
        <v>9.7166666666666669E-3</v>
      </c>
    </row>
    <row r="8" spans="1:13">
      <c r="A8" s="5">
        <v>36</v>
      </c>
      <c r="B8" s="6">
        <v>12</v>
      </c>
      <c r="C8" s="7">
        <v>240</v>
      </c>
      <c r="E8" s="15">
        <v>42</v>
      </c>
      <c r="F8" s="16">
        <v>54</v>
      </c>
      <c r="G8" s="16">
        <v>674</v>
      </c>
      <c r="H8" s="17">
        <v>642</v>
      </c>
      <c r="J8" s="5">
        <f t="shared" si="0"/>
        <v>6.9999999999999999E-4</v>
      </c>
      <c r="K8" s="8">
        <f t="shared" si="1"/>
        <v>8.9999999999999998E-4</v>
      </c>
      <c r="L8" s="8">
        <f t="shared" si="2"/>
        <v>1.1233333333333333E-2</v>
      </c>
      <c r="M8" s="7">
        <f t="shared" si="3"/>
        <v>1.0699999999999999E-2</v>
      </c>
    </row>
    <row r="9" spans="1:13">
      <c r="A9" s="5">
        <v>45</v>
      </c>
      <c r="B9" s="6">
        <v>6</v>
      </c>
      <c r="C9" s="7">
        <v>110</v>
      </c>
      <c r="E9" s="15">
        <v>92</v>
      </c>
      <c r="F9" s="16">
        <v>75</v>
      </c>
      <c r="G9" s="16">
        <v>889</v>
      </c>
      <c r="H9" s="17">
        <v>931</v>
      </c>
      <c r="J9" s="5">
        <f t="shared" si="0"/>
        <v>1.5333333333333334E-3</v>
      </c>
      <c r="K9" s="8">
        <f t="shared" si="1"/>
        <v>1.25E-3</v>
      </c>
      <c r="L9" s="8">
        <f t="shared" si="2"/>
        <v>1.4816666666666667E-2</v>
      </c>
      <c r="M9" s="7">
        <f t="shared" si="3"/>
        <v>1.5516666666666666E-2</v>
      </c>
    </row>
    <row r="10" spans="1:13">
      <c r="A10" s="5">
        <v>62.5</v>
      </c>
      <c r="B10" s="6">
        <v>7</v>
      </c>
      <c r="C10" s="7">
        <v>140</v>
      </c>
      <c r="E10" s="15">
        <v>167</v>
      </c>
      <c r="F10" s="16">
        <v>151</v>
      </c>
      <c r="G10" s="16">
        <v>1292</v>
      </c>
      <c r="H10" s="17">
        <v>1220</v>
      </c>
      <c r="J10" s="5">
        <f t="shared" si="0"/>
        <v>2.7833333333333334E-3</v>
      </c>
      <c r="K10" s="8">
        <f t="shared" si="1"/>
        <v>2.5166666666666666E-3</v>
      </c>
      <c r="L10" s="8">
        <f t="shared" si="2"/>
        <v>2.1533333333333335E-2</v>
      </c>
      <c r="M10" s="7">
        <f t="shared" si="3"/>
        <v>2.0333333333333332E-2</v>
      </c>
    </row>
    <row r="11" spans="1:13">
      <c r="A11" s="5">
        <v>87.5</v>
      </c>
      <c r="B11" s="6">
        <v>5</v>
      </c>
      <c r="C11" s="7">
        <v>85</v>
      </c>
      <c r="E11" s="15">
        <v>295</v>
      </c>
      <c r="F11" s="16">
        <v>307</v>
      </c>
      <c r="G11" s="16">
        <v>606</v>
      </c>
      <c r="H11" s="17">
        <v>731</v>
      </c>
      <c r="J11" s="5">
        <f t="shared" si="0"/>
        <v>4.9166666666666664E-3</v>
      </c>
      <c r="K11" s="8">
        <f t="shared" si="1"/>
        <v>5.1166666666666669E-3</v>
      </c>
      <c r="L11" s="8">
        <f t="shared" si="2"/>
        <v>1.01E-2</v>
      </c>
      <c r="M11" s="7">
        <f t="shared" si="3"/>
        <v>1.2183333333333332E-2</v>
      </c>
    </row>
    <row r="12" spans="1:13">
      <c r="A12" s="5">
        <v>112.5</v>
      </c>
      <c r="B12" s="6">
        <v>4</v>
      </c>
      <c r="C12" s="7">
        <v>48</v>
      </c>
      <c r="E12" s="15">
        <v>16</v>
      </c>
      <c r="F12" s="16">
        <v>288</v>
      </c>
      <c r="G12" s="16">
        <v>12</v>
      </c>
      <c r="H12" s="17">
        <v>10</v>
      </c>
      <c r="J12" s="5">
        <f t="shared" si="0"/>
        <v>2.6666666666666668E-4</v>
      </c>
      <c r="K12" s="8">
        <f t="shared" si="1"/>
        <v>4.7999999999999996E-3</v>
      </c>
      <c r="L12" s="8">
        <f t="shared" si="2"/>
        <v>2.0000000000000001E-4</v>
      </c>
      <c r="M12" s="7">
        <f t="shared" si="3"/>
        <v>1.6666666666666666E-4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/>
      <c r="H13" s="1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/>
      <c r="H16" s="1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/>
      <c r="H17" s="1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/>
      <c r="H18" s="20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AA70C-7139-4815-81F5-0BE2B5A70E8B}">
  <sheetPr>
    <tabColor theme="9"/>
  </sheetPr>
  <dimension ref="A1:M18"/>
  <sheetViews>
    <sheetView zoomScaleNormal="100" workbookViewId="0">
      <selection activeCell="G24" sqref="G24"/>
    </sheetView>
  </sheetViews>
  <sheetFormatPr defaultRowHeight="15"/>
  <cols>
    <col min="1" max="6" width="9" style="6"/>
    <col min="7" max="7" width="11.25" style="6" customWidth="1"/>
    <col min="8" max="8" width="11" style="6" customWidth="1"/>
    <col min="9" max="11" width="9" style="6"/>
    <col min="12" max="12" width="10.875" style="6" customWidth="1"/>
    <col min="13" max="13" width="11.25" style="6" customWidth="1"/>
    <col min="14" max="16384" width="9" style="6"/>
  </cols>
  <sheetData>
    <row r="1" spans="1:13" s="4" customFormat="1" ht="15.75" thickBot="1">
      <c r="A1" s="21" t="s">
        <v>105</v>
      </c>
      <c r="E1" s="21" t="s">
        <v>106</v>
      </c>
      <c r="G1" s="22"/>
      <c r="H1" s="22"/>
      <c r="I1" s="22"/>
      <c r="J1" s="22" t="s">
        <v>107</v>
      </c>
    </row>
    <row r="2" spans="1:13" ht="60">
      <c r="A2" s="12" t="s">
        <v>0</v>
      </c>
      <c r="B2" s="2" t="s">
        <v>103</v>
      </c>
      <c r="C2" s="3" t="s">
        <v>104</v>
      </c>
      <c r="E2" s="12" t="s">
        <v>65</v>
      </c>
      <c r="F2" s="13" t="s">
        <v>66</v>
      </c>
      <c r="G2" s="13" t="s">
        <v>67</v>
      </c>
      <c r="H2" s="14" t="s">
        <v>68</v>
      </c>
      <c r="J2" s="12" t="s">
        <v>69</v>
      </c>
      <c r="K2" s="13" t="s">
        <v>70</v>
      </c>
      <c r="L2" s="13" t="s">
        <v>71</v>
      </c>
      <c r="M2" s="14" t="s">
        <v>72</v>
      </c>
    </row>
    <row r="3" spans="1:13">
      <c r="A3" s="5">
        <v>3</v>
      </c>
      <c r="B3" s="6">
        <v>13</v>
      </c>
      <c r="C3" s="7">
        <v>290</v>
      </c>
      <c r="E3" s="15">
        <v>3</v>
      </c>
      <c r="F3" s="16">
        <v>1</v>
      </c>
      <c r="G3" s="16">
        <v>471</v>
      </c>
      <c r="H3" s="17">
        <v>412</v>
      </c>
      <c r="J3" s="5">
        <f>E3/60000</f>
        <v>5.0000000000000002E-5</v>
      </c>
      <c r="K3" s="8">
        <f>F3/60000</f>
        <v>1.6666666666666667E-5</v>
      </c>
      <c r="L3" s="8">
        <f>G3/60000</f>
        <v>7.8499999999999993E-3</v>
      </c>
      <c r="M3" s="7">
        <f>H3/60000</f>
        <v>6.8666666666666668E-3</v>
      </c>
    </row>
    <row r="4" spans="1:13">
      <c r="A4" s="5">
        <v>6</v>
      </c>
      <c r="B4" s="6">
        <v>52</v>
      </c>
      <c r="C4" s="7">
        <v>970</v>
      </c>
      <c r="E4" s="15">
        <v>3</v>
      </c>
      <c r="F4" s="16">
        <v>4</v>
      </c>
      <c r="G4" s="16">
        <v>428</v>
      </c>
      <c r="H4" s="17">
        <v>376</v>
      </c>
      <c r="J4" s="5">
        <f t="shared" ref="J4:J18" si="0">E4/60000</f>
        <v>5.0000000000000002E-5</v>
      </c>
      <c r="K4" s="8">
        <f t="shared" ref="K4:K18" si="1">F4/60000</f>
        <v>6.666666666666667E-5</v>
      </c>
      <c r="L4" s="8">
        <f t="shared" ref="L4:L18" si="2">G4/60000</f>
        <v>7.1333333333333335E-3</v>
      </c>
      <c r="M4" s="7">
        <f t="shared" ref="M4:M18" si="3">H4/60000</f>
        <v>6.2666666666666669E-3</v>
      </c>
    </row>
    <row r="5" spans="1:13">
      <c r="A5" s="5">
        <v>12</v>
      </c>
      <c r="B5" s="6">
        <v>78</v>
      </c>
      <c r="C5" s="7">
        <v>1600</v>
      </c>
      <c r="E5" s="15">
        <v>5</v>
      </c>
      <c r="F5" s="16">
        <v>2</v>
      </c>
      <c r="G5" s="16">
        <v>327</v>
      </c>
      <c r="H5" s="17">
        <v>257</v>
      </c>
      <c r="J5" s="5">
        <f t="shared" si="0"/>
        <v>8.3333333333333331E-5</v>
      </c>
      <c r="K5" s="8">
        <f t="shared" si="1"/>
        <v>3.3333333333333335E-5</v>
      </c>
      <c r="L5" s="8">
        <f t="shared" si="2"/>
        <v>5.45E-3</v>
      </c>
      <c r="M5" s="7">
        <f t="shared" si="3"/>
        <v>4.2833333333333334E-3</v>
      </c>
    </row>
    <row r="6" spans="1:13">
      <c r="A6" s="5">
        <v>20</v>
      </c>
      <c r="B6" s="6">
        <v>40</v>
      </c>
      <c r="C6" s="7">
        <v>870</v>
      </c>
      <c r="E6" s="15">
        <v>6</v>
      </c>
      <c r="F6" s="16">
        <v>10</v>
      </c>
      <c r="G6" s="16">
        <v>290</v>
      </c>
      <c r="H6" s="17">
        <v>255</v>
      </c>
      <c r="J6" s="5">
        <f t="shared" si="0"/>
        <v>1E-4</v>
      </c>
      <c r="K6" s="8">
        <f t="shared" si="1"/>
        <v>1.6666666666666666E-4</v>
      </c>
      <c r="L6" s="8">
        <f t="shared" si="2"/>
        <v>4.8333333333333336E-3</v>
      </c>
      <c r="M6" s="7">
        <f t="shared" si="3"/>
        <v>4.2500000000000003E-3</v>
      </c>
    </row>
    <row r="7" spans="1:13">
      <c r="A7" s="5">
        <v>28</v>
      </c>
      <c r="B7" s="6">
        <v>24</v>
      </c>
      <c r="C7" s="7">
        <v>420</v>
      </c>
      <c r="E7" s="15">
        <v>17</v>
      </c>
      <c r="F7" s="16">
        <v>22</v>
      </c>
      <c r="G7" s="16">
        <v>354</v>
      </c>
      <c r="H7" s="17">
        <v>243</v>
      </c>
      <c r="J7" s="5">
        <f t="shared" si="0"/>
        <v>2.8333333333333335E-4</v>
      </c>
      <c r="K7" s="8">
        <f t="shared" si="1"/>
        <v>3.6666666666666667E-4</v>
      </c>
      <c r="L7" s="8">
        <f t="shared" si="2"/>
        <v>5.8999999999999999E-3</v>
      </c>
      <c r="M7" s="7">
        <f t="shared" si="3"/>
        <v>4.0499999999999998E-3</v>
      </c>
    </row>
    <row r="8" spans="1:13">
      <c r="A8" s="5">
        <v>36</v>
      </c>
      <c r="B8" s="6">
        <v>12</v>
      </c>
      <c r="C8" s="7">
        <v>240</v>
      </c>
      <c r="E8" s="15">
        <v>22</v>
      </c>
      <c r="F8" s="16">
        <v>46</v>
      </c>
      <c r="G8" s="16">
        <v>408</v>
      </c>
      <c r="H8" s="17">
        <v>329</v>
      </c>
      <c r="J8" s="5">
        <f t="shared" si="0"/>
        <v>3.6666666666666667E-4</v>
      </c>
      <c r="K8" s="8">
        <f t="shared" si="1"/>
        <v>7.6666666666666669E-4</v>
      </c>
      <c r="L8" s="8">
        <f t="shared" si="2"/>
        <v>6.7999999999999996E-3</v>
      </c>
      <c r="M8" s="7">
        <f t="shared" si="3"/>
        <v>5.4833333333333331E-3</v>
      </c>
    </row>
    <row r="9" spans="1:13">
      <c r="A9" s="5">
        <v>45</v>
      </c>
      <c r="B9" s="6">
        <v>6</v>
      </c>
      <c r="C9" s="7">
        <v>110</v>
      </c>
      <c r="E9" s="15">
        <v>84</v>
      </c>
      <c r="F9" s="16">
        <v>82</v>
      </c>
      <c r="G9" s="16">
        <v>498</v>
      </c>
      <c r="H9" s="17">
        <v>425</v>
      </c>
      <c r="J9" s="5">
        <f t="shared" si="0"/>
        <v>1.4E-3</v>
      </c>
      <c r="K9" s="8">
        <f t="shared" si="1"/>
        <v>1.3666666666666666E-3</v>
      </c>
      <c r="L9" s="8">
        <f t="shared" si="2"/>
        <v>8.3000000000000001E-3</v>
      </c>
      <c r="M9" s="7">
        <f t="shared" si="3"/>
        <v>7.083333333333333E-3</v>
      </c>
    </row>
    <row r="10" spans="1:13">
      <c r="A10" s="5">
        <v>62.5</v>
      </c>
      <c r="B10" s="6">
        <v>7</v>
      </c>
      <c r="C10" s="7">
        <v>140</v>
      </c>
      <c r="E10" s="15">
        <v>169</v>
      </c>
      <c r="F10" s="16">
        <v>164</v>
      </c>
      <c r="G10" s="16">
        <v>953</v>
      </c>
      <c r="H10" s="17">
        <v>762</v>
      </c>
      <c r="J10" s="5">
        <f t="shared" si="0"/>
        <v>2.8166666666666665E-3</v>
      </c>
      <c r="K10" s="8">
        <f t="shared" si="1"/>
        <v>2.7333333333333333E-3</v>
      </c>
      <c r="L10" s="8">
        <f t="shared" si="2"/>
        <v>1.5883333333333333E-2</v>
      </c>
      <c r="M10" s="7">
        <f t="shared" si="3"/>
        <v>1.2699999999999999E-2</v>
      </c>
    </row>
    <row r="11" spans="1:13">
      <c r="A11" s="5">
        <v>87.5</v>
      </c>
      <c r="B11" s="6">
        <v>5</v>
      </c>
      <c r="C11" s="7">
        <v>85</v>
      </c>
      <c r="E11" s="15">
        <v>319</v>
      </c>
      <c r="F11" s="16">
        <v>262</v>
      </c>
      <c r="G11" s="16">
        <v>328</v>
      </c>
      <c r="H11" s="17">
        <v>358</v>
      </c>
      <c r="J11" s="5">
        <f t="shared" si="0"/>
        <v>5.3166666666666666E-3</v>
      </c>
      <c r="K11" s="8">
        <f t="shared" si="1"/>
        <v>4.3666666666666663E-3</v>
      </c>
      <c r="L11" s="8">
        <f t="shared" si="2"/>
        <v>5.4666666666666665E-3</v>
      </c>
      <c r="M11" s="7">
        <f t="shared" si="3"/>
        <v>5.966666666666667E-3</v>
      </c>
    </row>
    <row r="12" spans="1:13">
      <c r="A12" s="5">
        <v>112.5</v>
      </c>
      <c r="B12" s="6">
        <v>4</v>
      </c>
      <c r="C12" s="7">
        <v>48</v>
      </c>
      <c r="E12" s="15">
        <v>22</v>
      </c>
      <c r="F12" s="16">
        <v>32</v>
      </c>
      <c r="G12" s="16">
        <v>2</v>
      </c>
      <c r="H12" s="17">
        <v>2</v>
      </c>
      <c r="J12" s="5">
        <f t="shared" si="0"/>
        <v>3.6666666666666667E-4</v>
      </c>
      <c r="K12" s="8">
        <f t="shared" si="1"/>
        <v>5.3333333333333336E-4</v>
      </c>
      <c r="L12" s="8">
        <f t="shared" si="2"/>
        <v>3.3333333333333335E-5</v>
      </c>
      <c r="M12" s="7">
        <f t="shared" si="3"/>
        <v>3.3333333333333335E-5</v>
      </c>
    </row>
    <row r="13" spans="1:13">
      <c r="A13" s="5">
        <v>137.5</v>
      </c>
      <c r="B13" s="6">
        <v>3</v>
      </c>
      <c r="C13" s="7">
        <v>38</v>
      </c>
      <c r="E13" s="15"/>
      <c r="F13" s="16"/>
      <c r="G13" s="16"/>
      <c r="H13" s="17"/>
      <c r="J13" s="5">
        <f t="shared" si="0"/>
        <v>0</v>
      </c>
      <c r="K13" s="8">
        <f t="shared" si="1"/>
        <v>0</v>
      </c>
      <c r="L13" s="8">
        <f t="shared" si="2"/>
        <v>0</v>
      </c>
      <c r="M13" s="7">
        <f t="shared" si="3"/>
        <v>0</v>
      </c>
    </row>
    <row r="14" spans="1:13">
      <c r="A14" s="5">
        <v>175</v>
      </c>
      <c r="B14" s="6">
        <v>2</v>
      </c>
      <c r="C14" s="7">
        <v>35</v>
      </c>
      <c r="E14" s="15"/>
      <c r="F14" s="16"/>
      <c r="G14" s="16"/>
      <c r="H14" s="17"/>
      <c r="J14" s="5">
        <f t="shared" si="0"/>
        <v>0</v>
      </c>
      <c r="K14" s="8">
        <f t="shared" si="1"/>
        <v>0</v>
      </c>
      <c r="L14" s="8">
        <f t="shared" si="2"/>
        <v>0</v>
      </c>
      <c r="M14" s="7">
        <f t="shared" si="3"/>
        <v>0</v>
      </c>
    </row>
    <row r="15" spans="1:13">
      <c r="A15" s="5">
        <v>225</v>
      </c>
      <c r="B15" s="6">
        <v>1</v>
      </c>
      <c r="C15" s="7">
        <v>29</v>
      </c>
      <c r="E15" s="15"/>
      <c r="F15" s="16"/>
      <c r="G15" s="16"/>
      <c r="H15" s="17"/>
      <c r="J15" s="5">
        <f t="shared" si="0"/>
        <v>0</v>
      </c>
      <c r="K15" s="8">
        <f t="shared" si="1"/>
        <v>0</v>
      </c>
      <c r="L15" s="8">
        <f t="shared" si="2"/>
        <v>0</v>
      </c>
      <c r="M15" s="7">
        <f t="shared" si="3"/>
        <v>0</v>
      </c>
    </row>
    <row r="16" spans="1:13">
      <c r="A16" s="5">
        <v>375</v>
      </c>
      <c r="B16" s="6">
        <v>3</v>
      </c>
      <c r="C16" s="7">
        <v>34</v>
      </c>
      <c r="E16" s="15"/>
      <c r="F16" s="16"/>
      <c r="G16" s="16"/>
      <c r="H16" s="17"/>
      <c r="J16" s="5">
        <f t="shared" si="0"/>
        <v>0</v>
      </c>
      <c r="K16" s="8">
        <f t="shared" si="1"/>
        <v>0</v>
      </c>
      <c r="L16" s="8">
        <f t="shared" si="2"/>
        <v>0</v>
      </c>
      <c r="M16" s="7">
        <f t="shared" si="3"/>
        <v>0</v>
      </c>
    </row>
    <row r="17" spans="1:13">
      <c r="A17" s="5">
        <v>750</v>
      </c>
      <c r="B17" s="6">
        <v>1</v>
      </c>
      <c r="C17" s="7">
        <v>12</v>
      </c>
      <c r="E17" s="15"/>
      <c r="F17" s="16"/>
      <c r="G17" s="16"/>
      <c r="H17" s="17"/>
      <c r="J17" s="5">
        <f t="shared" si="0"/>
        <v>0</v>
      </c>
      <c r="K17" s="8">
        <f t="shared" si="1"/>
        <v>0</v>
      </c>
      <c r="L17" s="8">
        <f t="shared" si="2"/>
        <v>0</v>
      </c>
      <c r="M17" s="7">
        <f t="shared" si="3"/>
        <v>0</v>
      </c>
    </row>
    <row r="18" spans="1:13" ht="15.75" thickBot="1">
      <c r="A18" s="9">
        <v>1500</v>
      </c>
      <c r="B18" s="10">
        <v>0</v>
      </c>
      <c r="C18" s="11">
        <v>2</v>
      </c>
      <c r="E18" s="18"/>
      <c r="F18" s="19"/>
      <c r="G18" s="19"/>
      <c r="H18" s="20"/>
      <c r="J18" s="9">
        <f t="shared" si="0"/>
        <v>0</v>
      </c>
      <c r="K18" s="10">
        <f t="shared" si="1"/>
        <v>0</v>
      </c>
      <c r="L18" s="10">
        <f t="shared" si="2"/>
        <v>0</v>
      </c>
      <c r="M18" s="11">
        <f t="shared" si="3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0.2m</vt:lpstr>
      <vt:lpstr>0.4m</vt:lpstr>
      <vt:lpstr>0.6m</vt:lpstr>
      <vt:lpstr>0.8m</vt:lpstr>
      <vt:lpstr>1.0m</vt:lpstr>
      <vt:lpstr>1.2m</vt:lpstr>
      <vt:lpstr>1.4m</vt:lpstr>
      <vt:lpstr>1.6m</vt:lpstr>
      <vt:lpstr>1.8m</vt:lpstr>
      <vt:lpstr>2.0m</vt:lpstr>
      <vt:lpstr>ratio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陈雯昭</dc:creator>
  <cp:lastModifiedBy>陈雯昭</cp:lastModifiedBy>
  <dcterms:created xsi:type="dcterms:W3CDTF">2022-04-13T06:52:54Z</dcterms:created>
  <dcterms:modified xsi:type="dcterms:W3CDTF">2022-09-21T05:16:56Z</dcterms:modified>
</cp:coreProperties>
</file>