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xingye\Desktop\Dataset, Xingye Yang\data of secure key rate\"/>
    </mc:Choice>
  </mc:AlternateContent>
  <xr:revisionPtr revIDLastSave="0" documentId="13_ncr:1_{DA5358FB-F692-46DD-BFA9-750D427B4B31}" xr6:coauthVersionLast="47" xr6:coauthVersionMax="47" xr10:uidLastSave="{00000000-0000-0000-0000-000000000000}"/>
  <bookViews>
    <workbookView xWindow="13890" yWindow="0" windowWidth="18330" windowHeight="20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7" i="1"/>
  <c r="J116" i="1"/>
  <c r="J117" i="1"/>
  <c r="J118" i="1"/>
  <c r="J119" i="1"/>
  <c r="J120" i="1"/>
  <c r="J121" i="1"/>
  <c r="J122" i="1"/>
  <c r="J123" i="1"/>
  <c r="J126" i="1"/>
  <c r="J127" i="1"/>
  <c r="J128" i="1"/>
  <c r="J129" i="1"/>
  <c r="J130" i="1"/>
  <c r="J132" i="1"/>
  <c r="J133" i="1"/>
  <c r="J135" i="1"/>
  <c r="H116" i="1"/>
  <c r="H117" i="1"/>
  <c r="H118" i="1"/>
  <c r="H119" i="1"/>
  <c r="H120" i="1"/>
  <c r="H121" i="1"/>
  <c r="H122" i="1"/>
  <c r="H123" i="1"/>
  <c r="H124" i="1"/>
  <c r="J124" i="1" s="1"/>
  <c r="H125" i="1"/>
  <c r="J125" i="1" s="1"/>
  <c r="H126" i="1"/>
  <c r="H127" i="1"/>
  <c r="H128" i="1"/>
  <c r="H129" i="1"/>
  <c r="H130" i="1"/>
  <c r="H131" i="1"/>
  <c r="J131" i="1" s="1"/>
  <c r="H132" i="1"/>
  <c r="H133" i="1"/>
  <c r="H134" i="1"/>
  <c r="J134" i="1" s="1"/>
  <c r="H135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11" i="1"/>
  <c r="J171" i="1"/>
  <c r="J172" i="1"/>
  <c r="J173" i="1"/>
  <c r="J174" i="1"/>
  <c r="J175" i="1"/>
  <c r="J176" i="1"/>
  <c r="J177" i="1"/>
  <c r="J179" i="1"/>
  <c r="H171" i="1"/>
  <c r="H172" i="1"/>
  <c r="H173" i="1"/>
  <c r="H174" i="1"/>
  <c r="H175" i="1"/>
  <c r="H176" i="1"/>
  <c r="H177" i="1"/>
  <c r="H178" i="1"/>
  <c r="J178" i="1" s="1"/>
  <c r="H179" i="1"/>
  <c r="J169" i="1"/>
  <c r="J170" i="1"/>
  <c r="H169" i="1"/>
  <c r="H170" i="1"/>
  <c r="J165" i="1"/>
  <c r="J166" i="1"/>
  <c r="J167" i="1"/>
  <c r="J168" i="1"/>
  <c r="H165" i="1"/>
  <c r="H166" i="1"/>
  <c r="H167" i="1"/>
  <c r="H168" i="1"/>
  <c r="J161" i="1"/>
  <c r="J162" i="1"/>
  <c r="J163" i="1"/>
  <c r="J164" i="1"/>
  <c r="H161" i="1"/>
  <c r="H162" i="1"/>
  <c r="H163" i="1"/>
  <c r="H164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55" i="1"/>
  <c r="N156" i="1"/>
  <c r="H160" i="1"/>
  <c r="J160" i="1" s="1"/>
  <c r="J85" i="1"/>
  <c r="J91" i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H86" i="1"/>
  <c r="J86" i="1" s="1"/>
  <c r="H87" i="1"/>
  <c r="J87" i="1" s="1"/>
  <c r="H88" i="1"/>
  <c r="J88" i="1" s="1"/>
  <c r="H89" i="1"/>
  <c r="J89" i="1" s="1"/>
  <c r="H90" i="1"/>
  <c r="J90" i="1" s="1"/>
  <c r="H91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72" i="1"/>
  <c r="J38" i="1"/>
  <c r="J39" i="1"/>
  <c r="J41" i="1"/>
  <c r="J44" i="1"/>
  <c r="J45" i="1"/>
  <c r="J46" i="1"/>
  <c r="J47" i="1"/>
  <c r="H38" i="1"/>
  <c r="H39" i="1"/>
  <c r="H40" i="1"/>
  <c r="J40" i="1" s="1"/>
  <c r="H41" i="1"/>
  <c r="H42" i="1"/>
  <c r="J42" i="1" s="1"/>
  <c r="H43" i="1"/>
  <c r="J43" i="1" s="1"/>
  <c r="H44" i="1"/>
  <c r="H45" i="1"/>
  <c r="H46" i="1"/>
  <c r="H47" i="1"/>
  <c r="N39" i="1"/>
  <c r="N40" i="1"/>
  <c r="N41" i="1"/>
  <c r="N42" i="1"/>
  <c r="N43" i="1"/>
  <c r="N44" i="1"/>
  <c r="N45" i="1"/>
  <c r="N46" i="1"/>
  <c r="N47" i="1"/>
  <c r="N38" i="1"/>
  <c r="J95" i="1"/>
  <c r="J96" i="1"/>
  <c r="J97" i="1"/>
  <c r="J98" i="1"/>
  <c r="J99" i="1"/>
  <c r="J100" i="1"/>
  <c r="J101" i="1"/>
  <c r="J102" i="1"/>
  <c r="J103" i="1"/>
  <c r="J104" i="1"/>
  <c r="J139" i="1"/>
  <c r="J140" i="1"/>
  <c r="J141" i="1"/>
  <c r="J142" i="1"/>
  <c r="J143" i="1"/>
  <c r="J144" i="1"/>
  <c r="J145" i="1"/>
  <c r="J146" i="1"/>
  <c r="J147" i="1"/>
  <c r="J148" i="1"/>
  <c r="H148" i="1"/>
  <c r="H147" i="1"/>
  <c r="H146" i="1"/>
  <c r="H145" i="1"/>
  <c r="H144" i="1"/>
  <c r="H143" i="1"/>
  <c r="H142" i="1"/>
  <c r="H141" i="1"/>
  <c r="H140" i="1"/>
  <c r="H139" i="1"/>
  <c r="H105" i="1"/>
  <c r="H104" i="1"/>
  <c r="H103" i="1"/>
  <c r="H102" i="1"/>
  <c r="H101" i="1"/>
  <c r="H100" i="1"/>
  <c r="H99" i="1"/>
  <c r="H98" i="1"/>
  <c r="H97" i="1"/>
  <c r="H96" i="1"/>
  <c r="H95" i="1"/>
  <c r="J51" i="1"/>
  <c r="J52" i="1"/>
  <c r="J53" i="1"/>
  <c r="J54" i="1"/>
  <c r="J55" i="1"/>
  <c r="J56" i="1"/>
  <c r="J57" i="1"/>
  <c r="J58" i="1"/>
  <c r="J59" i="1"/>
  <c r="J60" i="1"/>
  <c r="H51" i="1"/>
  <c r="H52" i="1"/>
  <c r="H53" i="1"/>
  <c r="H54" i="1"/>
  <c r="H55" i="1"/>
  <c r="H56" i="1"/>
  <c r="H57" i="1"/>
  <c r="H58" i="1"/>
  <c r="H59" i="1"/>
  <c r="H60" i="1"/>
  <c r="J7" i="1"/>
  <c r="J8" i="1"/>
  <c r="J9" i="1"/>
  <c r="J10" i="1"/>
  <c r="J11" i="1"/>
  <c r="J12" i="1"/>
  <c r="J13" i="1"/>
  <c r="J14" i="1"/>
  <c r="J15" i="1"/>
  <c r="J16" i="1"/>
  <c r="H7" i="1"/>
  <c r="H8" i="1"/>
  <c r="H9" i="1"/>
  <c r="H10" i="1"/>
  <c r="H11" i="1"/>
  <c r="H12" i="1"/>
  <c r="H13" i="1"/>
  <c r="H14" i="1"/>
  <c r="H15" i="1"/>
  <c r="H16" i="1"/>
  <c r="H71" i="1"/>
  <c r="J71" i="1" s="1"/>
  <c r="H70" i="1"/>
  <c r="J70" i="1" s="1"/>
  <c r="J69" i="1"/>
  <c r="H69" i="1"/>
  <c r="H68" i="1"/>
  <c r="J68" i="1" s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159" i="1"/>
  <c r="J159" i="1" s="1"/>
  <c r="H158" i="1"/>
  <c r="J158" i="1" s="1"/>
  <c r="H157" i="1"/>
  <c r="J157" i="1" s="1"/>
  <c r="H156" i="1"/>
  <c r="J156" i="1" s="1"/>
  <c r="H155" i="1"/>
  <c r="J155" i="1" s="1"/>
  <c r="J154" i="1"/>
  <c r="H154" i="1"/>
  <c r="H153" i="1"/>
  <c r="J153" i="1" s="1"/>
  <c r="H152" i="1"/>
  <c r="J152" i="1" s="1"/>
  <c r="J151" i="1"/>
  <c r="H151" i="1"/>
  <c r="H150" i="1"/>
  <c r="J150" i="1" s="1"/>
  <c r="H149" i="1"/>
  <c r="J149" i="1" s="1"/>
  <c r="H138" i="1"/>
  <c r="J138" i="1" s="1"/>
  <c r="H137" i="1"/>
  <c r="J137" i="1" s="1"/>
  <c r="H115" i="1"/>
  <c r="J115" i="1" s="1"/>
  <c r="H114" i="1"/>
  <c r="J114" i="1" s="1"/>
  <c r="J113" i="1"/>
  <c r="H113" i="1"/>
  <c r="J112" i="1"/>
  <c r="H112" i="1"/>
  <c r="H111" i="1"/>
  <c r="J111" i="1" s="1"/>
  <c r="H110" i="1"/>
  <c r="J110" i="1" s="1"/>
  <c r="H109" i="1"/>
  <c r="J109" i="1" s="1"/>
  <c r="H108" i="1"/>
  <c r="J108" i="1" s="1"/>
  <c r="J107" i="1"/>
  <c r="H107" i="1"/>
  <c r="J106" i="1"/>
  <c r="H106" i="1"/>
  <c r="J105" i="1"/>
  <c r="H94" i="1"/>
  <c r="J94" i="1" s="1"/>
  <c r="H93" i="1"/>
  <c r="J93" i="1" s="1"/>
  <c r="H50" i="1"/>
  <c r="J50" i="1" s="1"/>
  <c r="H49" i="1"/>
  <c r="J49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J28" i="1"/>
  <c r="H28" i="1"/>
  <c r="H27" i="1"/>
  <c r="J27" i="1" s="1"/>
  <c r="H26" i="1"/>
  <c r="J26" i="1" s="1"/>
  <c r="H25" i="1"/>
  <c r="J25" i="1" s="1"/>
  <c r="H24" i="1"/>
  <c r="J24" i="1" s="1"/>
  <c r="H23" i="1"/>
  <c r="J23" i="1" s="1"/>
  <c r="J22" i="1"/>
  <c r="H22" i="1"/>
  <c r="H21" i="1"/>
  <c r="J21" i="1" s="1"/>
  <c r="H20" i="1"/>
  <c r="J20" i="1" s="1"/>
  <c r="H19" i="1"/>
  <c r="J19" i="1" s="1"/>
  <c r="H18" i="1"/>
  <c r="J18" i="1" s="1"/>
  <c r="J17" i="1"/>
  <c r="H17" i="1"/>
</calcChain>
</file>

<file path=xl/sharedStrings.xml><?xml version="1.0" encoding="utf-8"?>
<sst xmlns="http://schemas.openxmlformats.org/spreadsheetml/2006/main" count="61" uniqueCount="43">
  <si>
    <t>N = 1e11</t>
    <phoneticPr fontId="1" type="noConversion"/>
  </si>
  <si>
    <t>discarding pulses</t>
    <phoneticPr fontId="1" type="noConversion"/>
  </si>
  <si>
    <t>Integrate backscattering noise</t>
    <phoneticPr fontId="1" type="noConversion"/>
  </si>
  <si>
    <t>0dB</t>
    <phoneticPr fontId="1" type="noConversion"/>
  </si>
  <si>
    <t>d_b</t>
    <phoneticPr fontId="1" type="noConversion"/>
  </si>
  <si>
    <t>mu_Charlie</t>
    <phoneticPr fontId="1" type="noConversion"/>
  </si>
  <si>
    <t>R (bits/pulse)</t>
    <phoneticPr fontId="1" type="noConversion"/>
  </si>
  <si>
    <t>s, mu, nu, p_s, p_mu, p_nu</t>
    <phoneticPr fontId="1" type="noConversion"/>
  </si>
  <si>
    <t>pulse number</t>
    <phoneticPr fontId="1" type="noConversion"/>
  </si>
  <si>
    <t>key rate (using d_b^')</t>
    <phoneticPr fontId="1" type="noConversion"/>
  </si>
  <si>
    <t>10dB</t>
    <phoneticPr fontId="1" type="noConversion"/>
  </si>
  <si>
    <t>20dB</t>
    <phoneticPr fontId="1" type="noConversion"/>
  </si>
  <si>
    <t>[0.030337,0.32,0.09456,0.92992,0.00848,0.02624,0.004,0.004,0.0005,0.8,0.1,0.05]</t>
  </si>
  <si>
    <t>[0.030337,0.32,0.09472,0.92944,0.00848,0.0264,0.004,0.004,0.0005,0.8,0.1,0.05]</t>
  </si>
  <si>
    <t>[0.030337,0.32,0.09488,0.92864,0.00864,0.02672,0.004,0.004,0.0005,0.8,0.1,0.05]</t>
  </si>
  <si>
    <t>[0.030177,0.32,0.0952,0.928,0.0088,0.02688,0.004,0.004,0.0005,0.8,0.1,0.05]</t>
  </si>
  <si>
    <t>[0.030177,0.3232,0.096,0.928,0.00864,0.02688,0.004,0.004,0.0005,0.8,0.1,0.05]</t>
  </si>
  <si>
    <t>30dB</t>
    <phoneticPr fontId="1" type="noConversion"/>
  </si>
  <si>
    <t>[0.030337,0.32,0.09472,0.93056,0.00848,0.02608,0.004,0.004,0.0005,0.8,0.1,0.05]</t>
  </si>
  <si>
    <t>[0.030337,0.3168,0.09392,0.92944,0.00848,0.0264,0.004,0.004,0.0005,0.8,0.1,0.05]</t>
    <phoneticPr fontId="1" type="noConversion"/>
  </si>
  <si>
    <t>[0.030177,0.3152,0.09344,0.92864,0.00864,0.02656,0.004,0.004,0.0005,0.8,0.1,0.05]</t>
  </si>
  <si>
    <t>[0.030177,0.3112,0.092,0.92656,0.00896,0.0272,0.004,0.004,0.0005,0.8,0.1,0.05]</t>
  </si>
  <si>
    <t>[0.030017,0.3088,0.0912,0.92528,0.00912,0.02752,0.004,0.004,0.0005,0.8,0.1,0.05]</t>
  </si>
  <si>
    <t>[0.029857,0.3056,0.09024,0.9232,0.00944,0.028,0.004,0.004,0.0005,0.8,0.1,0.05]</t>
  </si>
  <si>
    <t>[0.029857,0.3072,0.09088,0.92288,0.00944,0.028,0.004,0.004,0.0005,0.8,0.1,0.05]</t>
  </si>
  <si>
    <t>[0.029857,0.3088,0.09088,0.92224,0.00944,0.02864,0.004,0.004,0.0005,0.8,0.1,0.05]</t>
  </si>
  <si>
    <t>[0.0311369,0.3288,0.0976,0.936,0.008,0.02512,0.004,0.004,0.0005,0.8,0.1,0.05]</t>
  </si>
  <si>
    <t>[0.0309769,0.332,0.1,0.93712,0.008,0.02448,0.004,0.004,0.0005,0.8,0.1,0.05]</t>
  </si>
  <si>
    <t>[0.0309769,0.3296,0.0976,0.93664,0.008,0.0248,0.004,0.004,0.0005,0.8,0.1,0.05]</t>
  </si>
  <si>
    <t>[0.0309769,0.3312,0.1,0.93696,0.008,0.02448,0.004,0.004,0.0005,0.8,0.1,0.05]</t>
  </si>
  <si>
    <t>[0.0309769,0.3288,0.09728,0.936,0.008,0.02496,0.004,0.004,0.0005,0.8,0.1,0.05]</t>
  </si>
  <si>
    <t>[0.0308169,0.3288,0.09776,0.936,0.008,0.0248,0.004,0.004,0.0005,0.8,0.1,0.05]</t>
  </si>
  <si>
    <t>[0.0308169,0.3288,0.0976,0.936,0.008,0.02464,0.004,0.004,0.0005,0.8,0.1,0.05]</t>
  </si>
  <si>
    <t>[0.0306569,0.3264,0.09712,0.9344,0.008,0.02512,0.004,0.004,0.0005,0.8,0.1,0.05]</t>
  </si>
  <si>
    <t>[0.0308169,0.32864,0.0976,0.936,0.008,0.02464,0.004,0.004,0.0005,0.8,0.1,0.05]</t>
  </si>
  <si>
    <t>[0.0306569,0.3256,0.0968,0.93392,0.008,0.02512,0.004,0.004,0.0005,0.8,0.1,0.05]</t>
  </si>
  <si>
    <t>[0.0306569,0.3248,0.0968,0.93344,0.008,0.02528,0.004,0.004,0.0005,0.8,0.1,0.05]</t>
  </si>
  <si>
    <t>[0.030497,0.3232,0.096,0.9328,0.008,0.02544,0.004,0.004,0.0005,0.8,0.1,0.05]</t>
  </si>
  <si>
    <t>[0.030497,0.3232,0.096,0.93264,0.008,0.02544,0.004,0.004,0.0005,0.8,0.1,0.05]</t>
  </si>
  <si>
    <t>[0.030337,0.3232,0.0952,0.932,0.008,0.0256,0.004,0.004,0.0005,0.8,0.1,0.05]</t>
  </si>
  <si>
    <t>[0.030177,0.312,0.092,0.92656,0.00896,0.02736,0.004,0.004,0.0005,0.8,0.1,0.05]</t>
  </si>
  <si>
    <t>d_b^prime</t>
    <phoneticPr fontId="1" type="noConversion"/>
  </si>
  <si>
    <t>round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</si>
</sst>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1" fontId="0" fillId="0" borderId="0" xfId="0" applyNumberForma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"/>
  <sheetViews>
    <sheetView tabSelected="1" workbookViewId="0">
      <selection activeCell="J6" sqref="J6"/>
    </sheetView>
  </sheetViews>
  <sheetFormatPr defaultRowHeight="14.25" x14ac:dyDescent="0.2"/>
  <cols>
    <col min="3" max="3" width="13.5" customWidth="1"/>
    <col min="14" max="14" width="12.125" customWidth="1"/>
    <col min="15" max="15" width="9.375" bestFit="1" customWidth="1"/>
  </cols>
  <sheetData>
    <row r="1" spans="1:15" x14ac:dyDescent="0.2">
      <c r="A1" t="s">
        <v>0</v>
      </c>
    </row>
    <row r="2" spans="1:15" x14ac:dyDescent="0.2">
      <c r="A2" t="s">
        <v>1</v>
      </c>
    </row>
    <row r="3" spans="1:15" x14ac:dyDescent="0.2">
      <c r="A3" t="s">
        <v>2</v>
      </c>
    </row>
    <row r="5" spans="1:15" x14ac:dyDescent="0.2">
      <c r="A5" t="s">
        <v>3</v>
      </c>
    </row>
    <row r="6" spans="1:15" x14ac:dyDescent="0.2">
      <c r="A6" t="s">
        <v>4</v>
      </c>
      <c r="B6" t="s">
        <v>5</v>
      </c>
      <c r="C6" t="s">
        <v>6</v>
      </c>
      <c r="D6" t="s">
        <v>7</v>
      </c>
      <c r="F6" t="s">
        <v>8</v>
      </c>
      <c r="H6" t="s">
        <v>9</v>
      </c>
      <c r="J6" t="s">
        <v>42</v>
      </c>
      <c r="O6" t="s">
        <v>41</v>
      </c>
    </row>
    <row r="7" spans="1:15" x14ac:dyDescent="0.2">
      <c r="A7">
        <v>0.1</v>
      </c>
      <c r="B7">
        <v>0.33</v>
      </c>
      <c r="C7">
        <v>1.1193500000000001E-3</v>
      </c>
      <c r="D7" t="s">
        <v>26</v>
      </c>
      <c r="F7">
        <v>2500</v>
      </c>
      <c r="H7">
        <f t="shared" ref="H7:H16" si="0">(C7*F7)/(0.0025*(0.5+A7))</f>
        <v>1865.5833333333333</v>
      </c>
      <c r="J7">
        <f t="shared" ref="J7:J16" si="1">ROUND(H7, 0)</f>
        <v>1866</v>
      </c>
      <c r="L7">
        <v>2500</v>
      </c>
      <c r="O7" s="4">
        <f>A7*100/(A7+0.5)</f>
        <v>16.666666666666668</v>
      </c>
    </row>
    <row r="8" spans="1:15" x14ac:dyDescent="0.2">
      <c r="A8">
        <v>0.11</v>
      </c>
      <c r="B8">
        <v>0.34</v>
      </c>
      <c r="C8">
        <v>1.11889E-3</v>
      </c>
      <c r="D8" t="s">
        <v>27</v>
      </c>
      <c r="F8">
        <v>2750</v>
      </c>
      <c r="H8">
        <f t="shared" si="0"/>
        <v>2017.6704918032788</v>
      </c>
      <c r="J8">
        <f t="shared" si="1"/>
        <v>2018</v>
      </c>
      <c r="L8">
        <v>2750</v>
      </c>
      <c r="O8" s="4">
        <f t="shared" ref="O8:O47" si="2">A8*100/(A8+0.5)</f>
        <v>18.032786885245901</v>
      </c>
    </row>
    <row r="9" spans="1:15" x14ac:dyDescent="0.2">
      <c r="A9">
        <v>0.12</v>
      </c>
      <c r="B9">
        <v>0.34</v>
      </c>
      <c r="C9">
        <v>1.11837E-3</v>
      </c>
      <c r="D9" t="s">
        <v>27</v>
      </c>
      <c r="F9">
        <v>3000</v>
      </c>
      <c r="H9">
        <f t="shared" si="0"/>
        <v>2164.5870967741939</v>
      </c>
      <c r="J9">
        <f t="shared" si="1"/>
        <v>2165</v>
      </c>
      <c r="L9">
        <v>3000</v>
      </c>
      <c r="O9" s="4">
        <f t="shared" si="2"/>
        <v>19.35483870967742</v>
      </c>
    </row>
    <row r="10" spans="1:15" x14ac:dyDescent="0.2">
      <c r="A10">
        <v>0.13</v>
      </c>
      <c r="B10">
        <v>0.34</v>
      </c>
      <c r="C10">
        <v>1.11776E-3</v>
      </c>
      <c r="D10" t="s">
        <v>27</v>
      </c>
      <c r="F10">
        <v>3250</v>
      </c>
      <c r="H10">
        <f t="shared" si="0"/>
        <v>2306.4888888888891</v>
      </c>
      <c r="J10">
        <f t="shared" si="1"/>
        <v>2306</v>
      </c>
      <c r="L10">
        <v>3250</v>
      </c>
      <c r="O10" s="4">
        <f t="shared" si="2"/>
        <v>20.634920634920636</v>
      </c>
    </row>
    <row r="11" spans="1:15" x14ac:dyDescent="0.2">
      <c r="A11">
        <v>0.14000000000000001</v>
      </c>
      <c r="B11">
        <v>0.34</v>
      </c>
      <c r="C11">
        <v>1.11703E-3</v>
      </c>
      <c r="D11" t="s">
        <v>27</v>
      </c>
      <c r="F11">
        <v>3500</v>
      </c>
      <c r="H11">
        <f t="shared" si="0"/>
        <v>2443.5031249999997</v>
      </c>
      <c r="J11">
        <f t="shared" si="1"/>
        <v>2444</v>
      </c>
      <c r="L11">
        <v>3500</v>
      </c>
      <c r="O11" s="4">
        <f t="shared" si="2"/>
        <v>21.875000000000004</v>
      </c>
    </row>
    <row r="12" spans="1:15" x14ac:dyDescent="0.2">
      <c r="A12">
        <v>0.15</v>
      </c>
      <c r="B12">
        <v>0.33</v>
      </c>
      <c r="C12">
        <v>1.1163E-3</v>
      </c>
      <c r="D12" t="s">
        <v>28</v>
      </c>
      <c r="F12">
        <v>3750</v>
      </c>
      <c r="H12">
        <f t="shared" si="0"/>
        <v>2576.0769230769224</v>
      </c>
      <c r="J12">
        <f t="shared" si="1"/>
        <v>2576</v>
      </c>
      <c r="L12">
        <v>3750</v>
      </c>
      <c r="O12" s="4">
        <f t="shared" si="2"/>
        <v>23.076923076923077</v>
      </c>
    </row>
    <row r="13" spans="1:15" x14ac:dyDescent="0.2">
      <c r="A13">
        <v>0.16</v>
      </c>
      <c r="B13">
        <v>0.33</v>
      </c>
      <c r="C13">
        <v>1.1152899999999999E-3</v>
      </c>
      <c r="F13">
        <v>4000</v>
      </c>
      <c r="H13">
        <f t="shared" si="0"/>
        <v>2703.7333333333327</v>
      </c>
      <c r="J13">
        <f t="shared" si="1"/>
        <v>2704</v>
      </c>
      <c r="L13">
        <v>4000</v>
      </c>
      <c r="O13" s="4">
        <f t="shared" si="2"/>
        <v>24.242424242424242</v>
      </c>
    </row>
    <row r="14" spans="1:15" x14ac:dyDescent="0.2">
      <c r="A14">
        <v>0.17</v>
      </c>
      <c r="B14">
        <v>0.33</v>
      </c>
      <c r="C14">
        <v>1.1140900000000001E-3</v>
      </c>
      <c r="F14">
        <v>4250</v>
      </c>
      <c r="H14">
        <f t="shared" si="0"/>
        <v>2826.7955223880599</v>
      </c>
      <c r="J14">
        <f t="shared" si="1"/>
        <v>2827</v>
      </c>
      <c r="L14">
        <v>4250</v>
      </c>
      <c r="O14" s="4">
        <f t="shared" si="2"/>
        <v>25.373134328358208</v>
      </c>
    </row>
    <row r="15" spans="1:15" x14ac:dyDescent="0.2">
      <c r="A15">
        <v>0.18</v>
      </c>
      <c r="B15">
        <v>0.34</v>
      </c>
      <c r="C15">
        <v>1.11242E-3</v>
      </c>
      <c r="D15" t="s">
        <v>29</v>
      </c>
      <c r="F15">
        <v>4500</v>
      </c>
      <c r="H15">
        <f t="shared" si="0"/>
        <v>2944.6411764705886</v>
      </c>
      <c r="J15">
        <f t="shared" si="1"/>
        <v>2945</v>
      </c>
      <c r="L15">
        <v>4500</v>
      </c>
      <c r="O15" s="4">
        <f t="shared" si="2"/>
        <v>26.47058823529412</v>
      </c>
    </row>
    <row r="16" spans="1:15" x14ac:dyDescent="0.2">
      <c r="A16">
        <v>0.19</v>
      </c>
      <c r="B16">
        <v>0.34</v>
      </c>
      <c r="C16">
        <v>1.1106600000000001E-3</v>
      </c>
      <c r="F16">
        <v>4750</v>
      </c>
      <c r="H16">
        <f t="shared" si="0"/>
        <v>3058.3391304347829</v>
      </c>
      <c r="J16">
        <f t="shared" si="1"/>
        <v>3058</v>
      </c>
      <c r="L16">
        <v>4750</v>
      </c>
      <c r="O16" s="4">
        <f t="shared" si="2"/>
        <v>27.536231884057973</v>
      </c>
    </row>
    <row r="17" spans="1:15" x14ac:dyDescent="0.2">
      <c r="A17">
        <v>0.2</v>
      </c>
      <c r="B17">
        <v>0.33</v>
      </c>
      <c r="C17">
        <v>1.1089100000000001E-3</v>
      </c>
      <c r="F17">
        <v>5000</v>
      </c>
      <c r="H17">
        <f>(C17*F17)/(0.0025*(0.5+A17))</f>
        <v>3168.3142857142861</v>
      </c>
      <c r="J17">
        <f>ROUND(H17, 0)</f>
        <v>3168</v>
      </c>
      <c r="L17">
        <v>5000</v>
      </c>
      <c r="O17" s="4">
        <f t="shared" si="2"/>
        <v>28.571428571428573</v>
      </c>
    </row>
    <row r="18" spans="1:15" x14ac:dyDescent="0.2">
      <c r="A18">
        <v>0.21</v>
      </c>
      <c r="B18">
        <v>0.33</v>
      </c>
      <c r="C18">
        <v>1.1064899999999999E-3</v>
      </c>
      <c r="F18">
        <v>5250</v>
      </c>
      <c r="H18">
        <f t="shared" ref="H18:H47" si="3">(C18*F18)/(0.0025*(0.5+A18))</f>
        <v>3272.7169014084507</v>
      </c>
      <c r="J18">
        <f t="shared" ref="J18:J47" si="4">ROUND(H18, 0)</f>
        <v>3273</v>
      </c>
      <c r="L18">
        <v>5250</v>
      </c>
      <c r="O18" s="4">
        <f t="shared" si="2"/>
        <v>29.577464788732396</v>
      </c>
    </row>
    <row r="19" spans="1:15" x14ac:dyDescent="0.2">
      <c r="A19">
        <v>0.22</v>
      </c>
      <c r="B19">
        <v>0.33</v>
      </c>
      <c r="C19">
        <v>1.1036100000000001E-3</v>
      </c>
      <c r="F19">
        <v>5500</v>
      </c>
      <c r="H19">
        <f t="shared" si="3"/>
        <v>3372.1416666666669</v>
      </c>
      <c r="J19">
        <f t="shared" si="4"/>
        <v>3372</v>
      </c>
      <c r="L19">
        <v>5500</v>
      </c>
      <c r="O19" s="4">
        <f t="shared" si="2"/>
        <v>30.555555555555557</v>
      </c>
    </row>
    <row r="20" spans="1:15" x14ac:dyDescent="0.2">
      <c r="A20">
        <v>0.23</v>
      </c>
      <c r="B20">
        <v>0.33</v>
      </c>
      <c r="C20">
        <v>1.1002E-3</v>
      </c>
      <c r="F20">
        <v>5750</v>
      </c>
      <c r="H20">
        <f t="shared" si="3"/>
        <v>3466.3835616438355</v>
      </c>
      <c r="J20">
        <f t="shared" si="4"/>
        <v>3466</v>
      </c>
      <c r="L20">
        <v>5750</v>
      </c>
      <c r="O20" s="4">
        <f t="shared" si="2"/>
        <v>31.506849315068493</v>
      </c>
    </row>
    <row r="21" spans="1:15" x14ac:dyDescent="0.2">
      <c r="A21">
        <v>0.24</v>
      </c>
      <c r="B21">
        <v>0.33</v>
      </c>
      <c r="C21">
        <v>1.0961600000000001E-3</v>
      </c>
      <c r="F21">
        <v>6000</v>
      </c>
      <c r="H21">
        <f t="shared" si="3"/>
        <v>3555.1135135135137</v>
      </c>
      <c r="J21">
        <f t="shared" si="4"/>
        <v>3555</v>
      </c>
      <c r="L21">
        <v>6000</v>
      </c>
      <c r="O21" s="4">
        <f t="shared" si="2"/>
        <v>32.432432432432435</v>
      </c>
    </row>
    <row r="22" spans="1:15" x14ac:dyDescent="0.2">
      <c r="A22">
        <v>0.25</v>
      </c>
      <c r="B22">
        <v>0.33</v>
      </c>
      <c r="C22">
        <v>1.0913800000000001E-3</v>
      </c>
      <c r="F22">
        <v>6250</v>
      </c>
      <c r="H22">
        <f t="shared" si="3"/>
        <v>3637.9333333333338</v>
      </c>
      <c r="J22">
        <f t="shared" si="4"/>
        <v>3638</v>
      </c>
      <c r="L22">
        <v>6250</v>
      </c>
      <c r="O22" s="4">
        <f t="shared" si="2"/>
        <v>33.333333333333336</v>
      </c>
    </row>
    <row r="23" spans="1:15" x14ac:dyDescent="0.2">
      <c r="A23">
        <v>0.26</v>
      </c>
      <c r="B23">
        <v>0.33</v>
      </c>
      <c r="C23">
        <v>1.0857499999999999E-3</v>
      </c>
      <c r="F23">
        <v>6500</v>
      </c>
      <c r="H23">
        <f t="shared" si="3"/>
        <v>3714.4078947368421</v>
      </c>
      <c r="J23">
        <f t="shared" si="4"/>
        <v>3714</v>
      </c>
      <c r="L23">
        <v>6500</v>
      </c>
      <c r="O23" s="4">
        <f t="shared" si="2"/>
        <v>34.210526315789473</v>
      </c>
    </row>
    <row r="24" spans="1:15" x14ac:dyDescent="0.2">
      <c r="A24">
        <v>0.27</v>
      </c>
      <c r="B24">
        <v>0.33</v>
      </c>
      <c r="C24">
        <v>1.07916E-3</v>
      </c>
      <c r="F24">
        <v>6750</v>
      </c>
      <c r="H24">
        <f t="shared" si="3"/>
        <v>3784.0675324675321</v>
      </c>
      <c r="J24">
        <f t="shared" si="4"/>
        <v>3784</v>
      </c>
      <c r="L24">
        <v>6750</v>
      </c>
      <c r="O24" s="4">
        <f t="shared" si="2"/>
        <v>35.064935064935064</v>
      </c>
    </row>
    <row r="25" spans="1:15" x14ac:dyDescent="0.2">
      <c r="A25">
        <v>0.28000000000000003</v>
      </c>
      <c r="B25">
        <v>0.33</v>
      </c>
      <c r="C25">
        <v>1.07146E-3</v>
      </c>
      <c r="F25">
        <v>7000</v>
      </c>
      <c r="H25">
        <f t="shared" si="3"/>
        <v>3846.2666666666664</v>
      </c>
      <c r="J25">
        <f t="shared" si="4"/>
        <v>3846</v>
      </c>
      <c r="L25">
        <v>7000</v>
      </c>
      <c r="O25" s="4">
        <f t="shared" si="2"/>
        <v>35.897435897435898</v>
      </c>
    </row>
    <row r="26" spans="1:15" x14ac:dyDescent="0.2">
      <c r="A26">
        <v>0.28999999999999998</v>
      </c>
      <c r="B26">
        <v>0.33</v>
      </c>
      <c r="C26">
        <v>1.0624899999999999E-3</v>
      </c>
      <c r="F26">
        <v>7250</v>
      </c>
      <c r="H26">
        <f t="shared" si="3"/>
        <v>3900.2797468354424</v>
      </c>
      <c r="J26">
        <f t="shared" si="4"/>
        <v>3900</v>
      </c>
      <c r="L26">
        <v>7250</v>
      </c>
      <c r="O26" s="4">
        <f t="shared" si="2"/>
        <v>36.708860759493668</v>
      </c>
    </row>
    <row r="27" spans="1:15" x14ac:dyDescent="0.2">
      <c r="A27">
        <v>0.3</v>
      </c>
      <c r="B27">
        <v>0.33</v>
      </c>
      <c r="C27">
        <v>1.0520799999999999E-3</v>
      </c>
      <c r="F27">
        <v>7500</v>
      </c>
      <c r="H27">
        <f t="shared" si="3"/>
        <v>3945.2999999999997</v>
      </c>
      <c r="J27">
        <f t="shared" si="4"/>
        <v>3945</v>
      </c>
      <c r="L27">
        <v>7500</v>
      </c>
      <c r="O27" s="4">
        <f t="shared" si="2"/>
        <v>37.5</v>
      </c>
    </row>
    <row r="28" spans="1:15" x14ac:dyDescent="0.2">
      <c r="A28">
        <v>0.31</v>
      </c>
      <c r="B28">
        <v>0.33</v>
      </c>
      <c r="C28">
        <v>1.0400400000000001E-3</v>
      </c>
      <c r="F28">
        <v>7750</v>
      </c>
      <c r="H28">
        <f t="shared" si="3"/>
        <v>3980.4</v>
      </c>
      <c r="J28">
        <f t="shared" si="4"/>
        <v>3980</v>
      </c>
      <c r="L28">
        <v>7750</v>
      </c>
      <c r="O28" s="4">
        <f t="shared" si="2"/>
        <v>38.271604938271601</v>
      </c>
    </row>
    <row r="29" spans="1:15" x14ac:dyDescent="0.2">
      <c r="A29">
        <v>0.32</v>
      </c>
      <c r="B29">
        <v>0.33</v>
      </c>
      <c r="C29">
        <v>1.0261599999999999E-3</v>
      </c>
      <c r="F29">
        <v>8000</v>
      </c>
      <c r="H29">
        <f t="shared" si="3"/>
        <v>4004.5268292682922</v>
      </c>
      <c r="J29">
        <f t="shared" si="4"/>
        <v>4005</v>
      </c>
      <c r="L29">
        <v>8000</v>
      </c>
      <c r="O29" s="4">
        <f t="shared" si="2"/>
        <v>39.024390243902438</v>
      </c>
    </row>
    <row r="30" spans="1:15" x14ac:dyDescent="0.2">
      <c r="A30">
        <v>0.33</v>
      </c>
      <c r="B30">
        <v>0.33</v>
      </c>
      <c r="C30">
        <v>1.01022E-3</v>
      </c>
      <c r="F30">
        <v>8250</v>
      </c>
      <c r="H30">
        <f t="shared" si="3"/>
        <v>4016.5373493975903</v>
      </c>
      <c r="J30" s="1">
        <f t="shared" si="4"/>
        <v>4017</v>
      </c>
      <c r="L30">
        <v>8250</v>
      </c>
      <c r="O30" s="4">
        <f t="shared" si="2"/>
        <v>39.75903614457831</v>
      </c>
    </row>
    <row r="31" spans="1:15" x14ac:dyDescent="0.2">
      <c r="A31">
        <v>0.34</v>
      </c>
      <c r="B31">
        <v>0.33</v>
      </c>
      <c r="C31">
        <v>9.9193200000000006E-4</v>
      </c>
      <c r="F31">
        <v>8500</v>
      </c>
      <c r="H31">
        <f t="shared" si="3"/>
        <v>4014.962857142857</v>
      </c>
      <c r="J31">
        <f t="shared" si="4"/>
        <v>4015</v>
      </c>
      <c r="L31">
        <v>8500</v>
      </c>
      <c r="O31" s="4">
        <f t="shared" si="2"/>
        <v>40.476190476190474</v>
      </c>
    </row>
    <row r="32" spans="1:15" x14ac:dyDescent="0.2">
      <c r="A32">
        <v>0.35</v>
      </c>
      <c r="B32">
        <v>0.33</v>
      </c>
      <c r="C32">
        <v>9.7102500000000003E-4</v>
      </c>
      <c r="F32">
        <v>8750</v>
      </c>
      <c r="H32">
        <f t="shared" si="3"/>
        <v>3998.3382352941176</v>
      </c>
      <c r="J32">
        <f t="shared" si="4"/>
        <v>3998</v>
      </c>
      <c r="L32">
        <v>8750</v>
      </c>
      <c r="O32" s="4">
        <f t="shared" si="2"/>
        <v>41.176470588235297</v>
      </c>
    </row>
    <row r="33" spans="1:15" x14ac:dyDescent="0.2">
      <c r="A33">
        <v>0.36</v>
      </c>
      <c r="B33">
        <v>0.32</v>
      </c>
      <c r="C33">
        <v>9.5104599999999999E-4</v>
      </c>
      <c r="F33">
        <v>9000</v>
      </c>
      <c r="H33">
        <f t="shared" si="3"/>
        <v>3981.1227906976746</v>
      </c>
      <c r="J33">
        <f t="shared" si="4"/>
        <v>3981</v>
      </c>
      <c r="L33">
        <v>9000</v>
      </c>
      <c r="O33" s="4">
        <f t="shared" si="2"/>
        <v>41.860465116279073</v>
      </c>
    </row>
    <row r="34" spans="1:15" x14ac:dyDescent="0.2">
      <c r="A34">
        <v>0.37</v>
      </c>
      <c r="B34">
        <v>0.32</v>
      </c>
      <c r="C34">
        <v>9.2441500000000005E-4</v>
      </c>
      <c r="F34">
        <v>9250</v>
      </c>
      <c r="H34">
        <f t="shared" si="3"/>
        <v>3931.4201149425294</v>
      </c>
      <c r="J34">
        <f t="shared" si="4"/>
        <v>3931</v>
      </c>
      <c r="L34">
        <v>9250</v>
      </c>
      <c r="O34" s="4">
        <f t="shared" si="2"/>
        <v>42.52873563218391</v>
      </c>
    </row>
    <row r="35" spans="1:15" x14ac:dyDescent="0.2">
      <c r="A35">
        <v>0.38</v>
      </c>
      <c r="B35">
        <v>0.32</v>
      </c>
      <c r="C35">
        <v>8.9412900000000002E-4</v>
      </c>
      <c r="F35">
        <v>9500</v>
      </c>
      <c r="H35">
        <f t="shared" si="3"/>
        <v>3861.011590909091</v>
      </c>
      <c r="J35">
        <f t="shared" si="4"/>
        <v>3861</v>
      </c>
      <c r="L35">
        <v>9500</v>
      </c>
      <c r="O35" s="4">
        <f t="shared" si="2"/>
        <v>43.18181818181818</v>
      </c>
    </row>
    <row r="36" spans="1:15" x14ac:dyDescent="0.2">
      <c r="A36">
        <v>0.39</v>
      </c>
      <c r="B36">
        <v>0.32</v>
      </c>
      <c r="C36">
        <v>8.5974300000000005E-4</v>
      </c>
      <c r="F36">
        <v>9750</v>
      </c>
      <c r="H36">
        <f t="shared" si="3"/>
        <v>3767.4131460674162</v>
      </c>
      <c r="J36">
        <f t="shared" si="4"/>
        <v>3767</v>
      </c>
      <c r="L36">
        <v>9750</v>
      </c>
      <c r="O36" s="4">
        <f t="shared" si="2"/>
        <v>43.82022471910112</v>
      </c>
    </row>
    <row r="37" spans="1:15" x14ac:dyDescent="0.2">
      <c r="A37">
        <v>0.4</v>
      </c>
      <c r="B37">
        <v>0.32</v>
      </c>
      <c r="C37">
        <v>8.2077099999999998E-4</v>
      </c>
      <c r="F37">
        <v>10000</v>
      </c>
      <c r="H37">
        <f t="shared" si="3"/>
        <v>3647.8711111111111</v>
      </c>
      <c r="J37">
        <f t="shared" si="4"/>
        <v>3648</v>
      </c>
      <c r="L37">
        <v>10000</v>
      </c>
      <c r="O37" s="4">
        <f t="shared" si="2"/>
        <v>44.444444444444443</v>
      </c>
    </row>
    <row r="38" spans="1:15" x14ac:dyDescent="0.2">
      <c r="A38" s="2">
        <v>0.41</v>
      </c>
      <c r="B38">
        <v>0.32</v>
      </c>
      <c r="C38">
        <v>8.1439000000000001E-4</v>
      </c>
      <c r="D38" t="s">
        <v>40</v>
      </c>
      <c r="F38">
        <v>10030</v>
      </c>
      <c r="H38">
        <f t="shared" si="3"/>
        <v>3590.4754725274729</v>
      </c>
      <c r="J38">
        <f t="shared" si="4"/>
        <v>3590</v>
      </c>
      <c r="L38">
        <v>10250</v>
      </c>
      <c r="N38" s="3">
        <f>(100000000000*F38)/L38</f>
        <v>97853658536.585373</v>
      </c>
      <c r="O38" s="4">
        <f t="shared" si="2"/>
        <v>45.054945054945058</v>
      </c>
    </row>
    <row r="39" spans="1:15" x14ac:dyDescent="0.2">
      <c r="A39" s="2">
        <v>0.42</v>
      </c>
      <c r="B39">
        <v>0.32</v>
      </c>
      <c r="C39">
        <v>8.12785E-4</v>
      </c>
      <c r="F39">
        <v>10030</v>
      </c>
      <c r="H39">
        <f t="shared" si="3"/>
        <v>3544.4493695652177</v>
      </c>
      <c r="J39">
        <f t="shared" si="4"/>
        <v>3544</v>
      </c>
      <c r="L39">
        <v>10500</v>
      </c>
      <c r="N39" s="3">
        <f t="shared" ref="N39:N47" si="5">(100000000000*F39)/L39</f>
        <v>95523809523.809525</v>
      </c>
      <c r="O39" s="4">
        <f t="shared" si="2"/>
        <v>45.652173913043484</v>
      </c>
    </row>
    <row r="40" spans="1:15" x14ac:dyDescent="0.2">
      <c r="A40" s="2">
        <v>0.43</v>
      </c>
      <c r="B40">
        <v>0.32</v>
      </c>
      <c r="C40">
        <v>8.1127399999999996E-4</v>
      </c>
      <c r="F40">
        <v>10030</v>
      </c>
      <c r="H40">
        <f t="shared" si="3"/>
        <v>3499.818589247312</v>
      </c>
      <c r="J40">
        <f t="shared" si="4"/>
        <v>3500</v>
      </c>
      <c r="L40">
        <v>10750</v>
      </c>
      <c r="N40" s="3">
        <f t="shared" si="5"/>
        <v>93302325581.395355</v>
      </c>
      <c r="O40" s="4">
        <f t="shared" si="2"/>
        <v>46.236559139784951</v>
      </c>
    </row>
    <row r="41" spans="1:15" x14ac:dyDescent="0.2">
      <c r="A41" s="2">
        <v>0.44</v>
      </c>
      <c r="B41">
        <v>0.32</v>
      </c>
      <c r="C41">
        <v>8.0979700000000001E-4</v>
      </c>
      <c r="F41">
        <v>10030</v>
      </c>
      <c r="H41">
        <f t="shared" si="3"/>
        <v>3456.2825148936172</v>
      </c>
      <c r="J41">
        <f t="shared" si="4"/>
        <v>3456</v>
      </c>
      <c r="L41">
        <v>11000</v>
      </c>
      <c r="N41" s="3">
        <f t="shared" si="5"/>
        <v>91181818181.818176</v>
      </c>
      <c r="O41" s="4">
        <f t="shared" si="2"/>
        <v>46.808510638297875</v>
      </c>
    </row>
    <row r="42" spans="1:15" x14ac:dyDescent="0.2">
      <c r="A42" s="2">
        <v>0.45</v>
      </c>
      <c r="B42">
        <v>0.32</v>
      </c>
      <c r="C42">
        <v>8.0835599999999998E-4</v>
      </c>
      <c r="F42">
        <v>10030</v>
      </c>
      <c r="H42">
        <f t="shared" si="3"/>
        <v>3413.8150231578948</v>
      </c>
      <c r="J42">
        <f t="shared" si="4"/>
        <v>3414</v>
      </c>
      <c r="L42">
        <v>11250</v>
      </c>
      <c r="N42" s="3">
        <f t="shared" si="5"/>
        <v>89155555555.555557</v>
      </c>
      <c r="O42" s="4">
        <f t="shared" si="2"/>
        <v>47.368421052631582</v>
      </c>
    </row>
    <row r="43" spans="1:15" x14ac:dyDescent="0.2">
      <c r="A43" s="2">
        <v>0.46</v>
      </c>
      <c r="B43">
        <v>0.32</v>
      </c>
      <c r="C43">
        <v>8.0687900000000004E-4</v>
      </c>
      <c r="F43">
        <v>10030</v>
      </c>
      <c r="H43">
        <f t="shared" si="3"/>
        <v>3372.0818208333335</v>
      </c>
      <c r="J43">
        <f t="shared" si="4"/>
        <v>3372</v>
      </c>
      <c r="L43">
        <v>11500</v>
      </c>
      <c r="N43" s="3">
        <f t="shared" si="5"/>
        <v>87217391304.347824</v>
      </c>
      <c r="O43" s="4">
        <f t="shared" si="2"/>
        <v>47.916666666666671</v>
      </c>
    </row>
    <row r="44" spans="1:15" x14ac:dyDescent="0.2">
      <c r="A44" s="2">
        <v>0.47</v>
      </c>
      <c r="B44">
        <v>0.32</v>
      </c>
      <c r="C44">
        <v>8.0551099999999997E-4</v>
      </c>
      <c r="F44">
        <v>10030</v>
      </c>
      <c r="H44">
        <f t="shared" si="3"/>
        <v>3331.6599298969072</v>
      </c>
      <c r="J44">
        <f t="shared" si="4"/>
        <v>3332</v>
      </c>
      <c r="L44">
        <v>11750</v>
      </c>
      <c r="N44" s="3">
        <f t="shared" si="5"/>
        <v>85361702127.659576</v>
      </c>
      <c r="O44" s="4">
        <f t="shared" si="2"/>
        <v>48.453608247422679</v>
      </c>
    </row>
    <row r="45" spans="1:15" x14ac:dyDescent="0.2">
      <c r="A45" s="2">
        <v>0.48</v>
      </c>
      <c r="B45">
        <v>0.32</v>
      </c>
      <c r="C45">
        <v>8.0411999999999997E-4</v>
      </c>
      <c r="F45">
        <v>10030</v>
      </c>
      <c r="H45">
        <f t="shared" si="3"/>
        <v>3291.9688163265305</v>
      </c>
      <c r="J45">
        <f t="shared" si="4"/>
        <v>3292</v>
      </c>
      <c r="L45">
        <v>12000</v>
      </c>
      <c r="N45" s="3">
        <f t="shared" si="5"/>
        <v>83583333333.333328</v>
      </c>
      <c r="O45" s="4">
        <f t="shared" si="2"/>
        <v>48.979591836734691</v>
      </c>
    </row>
    <row r="46" spans="1:15" x14ac:dyDescent="0.2">
      <c r="A46" s="2">
        <v>0.49</v>
      </c>
      <c r="B46">
        <v>0.32</v>
      </c>
      <c r="C46">
        <v>8.0277099999999998E-4</v>
      </c>
      <c r="F46">
        <v>10030</v>
      </c>
      <c r="H46">
        <f t="shared" si="3"/>
        <v>3253.2497494949494</v>
      </c>
      <c r="J46">
        <f t="shared" si="4"/>
        <v>3253</v>
      </c>
      <c r="L46">
        <v>12250</v>
      </c>
      <c r="N46" s="3">
        <f t="shared" si="5"/>
        <v>81877551020.408157</v>
      </c>
      <c r="O46" s="4">
        <f t="shared" si="2"/>
        <v>49.494949494949495</v>
      </c>
    </row>
    <row r="47" spans="1:15" x14ac:dyDescent="0.2">
      <c r="A47" s="2">
        <v>0.5</v>
      </c>
      <c r="B47">
        <v>0.32</v>
      </c>
      <c r="C47">
        <v>8.0139100000000004E-4</v>
      </c>
      <c r="F47">
        <v>10030</v>
      </c>
      <c r="H47">
        <f t="shared" si="3"/>
        <v>3215.1806919999999</v>
      </c>
      <c r="J47">
        <f t="shared" si="4"/>
        <v>3215</v>
      </c>
      <c r="L47">
        <v>12500</v>
      </c>
      <c r="N47" s="3">
        <f t="shared" si="5"/>
        <v>80240000000</v>
      </c>
      <c r="O47" s="4">
        <f t="shared" si="2"/>
        <v>50</v>
      </c>
    </row>
    <row r="49" spans="1:12" x14ac:dyDescent="0.2">
      <c r="A49" t="s">
        <v>10</v>
      </c>
      <c r="H49" t="e">
        <f t="shared" ref="H49:H60" si="6">(C49*F49)/(0.0025*(0.5+A49))</f>
        <v>#VALUE!</v>
      </c>
      <c r="J49" t="e">
        <f t="shared" ref="J49:J60" si="7">ROUND(H49, 0)</f>
        <v>#VALUE!</v>
      </c>
    </row>
    <row r="50" spans="1:12" x14ac:dyDescent="0.2">
      <c r="A50" t="s">
        <v>4</v>
      </c>
      <c r="B50" t="s">
        <v>5</v>
      </c>
      <c r="C50" t="s">
        <v>6</v>
      </c>
      <c r="D50" t="s">
        <v>7</v>
      </c>
      <c r="F50" t="s">
        <v>8</v>
      </c>
      <c r="H50" t="e">
        <f t="shared" si="6"/>
        <v>#VALUE!</v>
      </c>
      <c r="J50" t="e">
        <f t="shared" si="7"/>
        <v>#VALUE!</v>
      </c>
    </row>
    <row r="51" spans="1:12" x14ac:dyDescent="0.2">
      <c r="A51">
        <v>0.1</v>
      </c>
      <c r="B51">
        <v>0.33</v>
      </c>
      <c r="C51">
        <v>1.1148E-3</v>
      </c>
      <c r="F51">
        <v>2500</v>
      </c>
      <c r="H51">
        <f t="shared" si="6"/>
        <v>1858</v>
      </c>
      <c r="J51">
        <f t="shared" si="7"/>
        <v>1858</v>
      </c>
      <c r="L51">
        <v>2500</v>
      </c>
    </row>
    <row r="52" spans="1:12" x14ac:dyDescent="0.2">
      <c r="A52">
        <v>0.11</v>
      </c>
      <c r="B52">
        <v>0.34</v>
      </c>
      <c r="C52">
        <v>1.1132900000000001E-3</v>
      </c>
      <c r="F52">
        <v>2750</v>
      </c>
      <c r="H52">
        <f t="shared" si="6"/>
        <v>2007.5721311475409</v>
      </c>
      <c r="J52">
        <f t="shared" si="7"/>
        <v>2008</v>
      </c>
      <c r="L52">
        <v>2750</v>
      </c>
    </row>
    <row r="53" spans="1:12" x14ac:dyDescent="0.2">
      <c r="A53">
        <v>0.12</v>
      </c>
      <c r="B53">
        <v>0.34</v>
      </c>
      <c r="C53">
        <v>1.11174E-3</v>
      </c>
      <c r="F53">
        <v>3000</v>
      </c>
      <c r="H53">
        <f t="shared" si="6"/>
        <v>2151.7548387096772</v>
      </c>
      <c r="J53">
        <f t="shared" si="7"/>
        <v>2152</v>
      </c>
      <c r="L53">
        <v>3000</v>
      </c>
    </row>
    <row r="54" spans="1:12" x14ac:dyDescent="0.2">
      <c r="A54">
        <v>0.13</v>
      </c>
      <c r="B54">
        <v>0.34</v>
      </c>
      <c r="C54">
        <v>1.1099199999999999E-3</v>
      </c>
      <c r="F54">
        <v>3250</v>
      </c>
      <c r="H54">
        <f t="shared" si="6"/>
        <v>2290.3111111111107</v>
      </c>
      <c r="J54">
        <f t="shared" si="7"/>
        <v>2290</v>
      </c>
      <c r="L54">
        <v>3250</v>
      </c>
    </row>
    <row r="55" spans="1:12" x14ac:dyDescent="0.2">
      <c r="A55">
        <v>0.14000000000000001</v>
      </c>
      <c r="B55">
        <v>0.34</v>
      </c>
      <c r="C55">
        <v>1.1077699999999999E-3</v>
      </c>
      <c r="F55">
        <v>3500</v>
      </c>
      <c r="H55">
        <f t="shared" si="6"/>
        <v>2423.2468749999994</v>
      </c>
      <c r="J55">
        <f t="shared" si="7"/>
        <v>2423</v>
      </c>
      <c r="L55">
        <v>3500</v>
      </c>
    </row>
    <row r="56" spans="1:12" x14ac:dyDescent="0.2">
      <c r="A56">
        <v>0.15</v>
      </c>
      <c r="B56">
        <v>0.33</v>
      </c>
      <c r="C56">
        <v>1.1056900000000001E-3</v>
      </c>
      <c r="F56">
        <v>3750</v>
      </c>
      <c r="H56">
        <f t="shared" si="6"/>
        <v>2551.5923076923077</v>
      </c>
      <c r="J56">
        <f t="shared" si="7"/>
        <v>2552</v>
      </c>
      <c r="L56">
        <v>3750</v>
      </c>
    </row>
    <row r="57" spans="1:12" x14ac:dyDescent="0.2">
      <c r="A57">
        <v>0.16</v>
      </c>
      <c r="B57">
        <v>0.33</v>
      </c>
      <c r="C57">
        <v>1.1027999999999999E-3</v>
      </c>
      <c r="F57">
        <v>4000</v>
      </c>
      <c r="H57">
        <f t="shared" si="6"/>
        <v>2673.454545454545</v>
      </c>
      <c r="J57">
        <f t="shared" si="7"/>
        <v>2673</v>
      </c>
      <c r="L57">
        <v>4000</v>
      </c>
    </row>
    <row r="58" spans="1:12" x14ac:dyDescent="0.2">
      <c r="A58">
        <v>0.17</v>
      </c>
      <c r="B58">
        <v>0.33</v>
      </c>
      <c r="C58">
        <v>1.09942E-3</v>
      </c>
      <c r="F58">
        <v>4250</v>
      </c>
      <c r="H58">
        <f t="shared" si="6"/>
        <v>2789.5731343283583</v>
      </c>
      <c r="J58">
        <f t="shared" si="7"/>
        <v>2790</v>
      </c>
      <c r="L58">
        <v>4250</v>
      </c>
    </row>
    <row r="59" spans="1:12" x14ac:dyDescent="0.2">
      <c r="A59">
        <v>0.18</v>
      </c>
      <c r="B59">
        <v>0.33</v>
      </c>
      <c r="C59">
        <v>1.0954199999999999E-3</v>
      </c>
      <c r="F59">
        <v>4500</v>
      </c>
      <c r="H59">
        <f t="shared" si="6"/>
        <v>2899.6411764705881</v>
      </c>
      <c r="J59">
        <f t="shared" si="7"/>
        <v>2900</v>
      </c>
      <c r="L59">
        <v>4500</v>
      </c>
    </row>
    <row r="60" spans="1:12" x14ac:dyDescent="0.2">
      <c r="A60">
        <v>0.19</v>
      </c>
      <c r="B60">
        <v>0.33</v>
      </c>
      <c r="C60">
        <v>1.09077E-3</v>
      </c>
      <c r="F60">
        <v>4750</v>
      </c>
      <c r="H60">
        <f t="shared" si="6"/>
        <v>3003.5695652173918</v>
      </c>
      <c r="J60">
        <f t="shared" si="7"/>
        <v>3004</v>
      </c>
      <c r="L60">
        <v>4750</v>
      </c>
    </row>
    <row r="61" spans="1:12" x14ac:dyDescent="0.2">
      <c r="A61">
        <v>0.2</v>
      </c>
      <c r="B61">
        <v>0.33</v>
      </c>
      <c r="C61">
        <v>1.0853E-3</v>
      </c>
      <c r="F61">
        <v>5000</v>
      </c>
      <c r="H61">
        <f t="shared" ref="H61:H91" si="8">(C61*F61)/(0.0025*(0.5+A61))</f>
        <v>3100.8571428571431</v>
      </c>
      <c r="J61">
        <f t="shared" ref="J61:J91" si="9">ROUND(H61, 0)</f>
        <v>3101</v>
      </c>
      <c r="L61">
        <v>5000</v>
      </c>
    </row>
    <row r="62" spans="1:12" x14ac:dyDescent="0.2">
      <c r="A62">
        <v>0.21</v>
      </c>
      <c r="B62">
        <v>0.33</v>
      </c>
      <c r="C62">
        <v>1.0789300000000001E-3</v>
      </c>
      <c r="F62">
        <v>5250</v>
      </c>
      <c r="H62">
        <f t="shared" si="8"/>
        <v>3191.2014084507045</v>
      </c>
      <c r="J62">
        <f t="shared" si="9"/>
        <v>3191</v>
      </c>
      <c r="L62">
        <v>5250</v>
      </c>
    </row>
    <row r="63" spans="1:12" x14ac:dyDescent="0.2">
      <c r="A63">
        <v>0.22</v>
      </c>
      <c r="B63">
        <v>0.33</v>
      </c>
      <c r="C63">
        <v>1.0715200000000001E-3</v>
      </c>
      <c r="F63">
        <v>5500</v>
      </c>
      <c r="H63">
        <f t="shared" si="8"/>
        <v>3274.0888888888894</v>
      </c>
      <c r="J63">
        <f t="shared" si="9"/>
        <v>3274</v>
      </c>
      <c r="L63">
        <v>5500</v>
      </c>
    </row>
    <row r="64" spans="1:12" x14ac:dyDescent="0.2">
      <c r="A64">
        <v>0.23</v>
      </c>
      <c r="B64">
        <v>0.33</v>
      </c>
      <c r="C64">
        <v>1.06292E-3</v>
      </c>
      <c r="F64">
        <v>5750</v>
      </c>
      <c r="H64">
        <f t="shared" si="8"/>
        <v>3348.9260273972604</v>
      </c>
      <c r="J64">
        <f t="shared" si="9"/>
        <v>3349</v>
      </c>
      <c r="L64">
        <v>5750</v>
      </c>
    </row>
    <row r="65" spans="1:14" x14ac:dyDescent="0.2">
      <c r="A65">
        <v>0.24</v>
      </c>
      <c r="B65">
        <v>0.33</v>
      </c>
      <c r="C65">
        <v>1.05298E-3</v>
      </c>
      <c r="F65">
        <v>6000</v>
      </c>
      <c r="H65">
        <f t="shared" si="8"/>
        <v>3415.0702702702702</v>
      </c>
      <c r="J65">
        <f t="shared" si="9"/>
        <v>3415</v>
      </c>
      <c r="L65">
        <v>6000</v>
      </c>
    </row>
    <row r="66" spans="1:14" x14ac:dyDescent="0.2">
      <c r="A66">
        <v>0.25</v>
      </c>
      <c r="B66">
        <v>0.33</v>
      </c>
      <c r="C66">
        <v>1.04151E-3</v>
      </c>
      <c r="F66">
        <v>6250</v>
      </c>
      <c r="H66">
        <f t="shared" si="8"/>
        <v>3471.7000000000003</v>
      </c>
      <c r="J66">
        <f t="shared" si="9"/>
        <v>3472</v>
      </c>
      <c r="L66">
        <v>6250</v>
      </c>
    </row>
    <row r="67" spans="1:14" x14ac:dyDescent="0.2">
      <c r="A67">
        <v>0.26</v>
      </c>
      <c r="B67">
        <v>0.33</v>
      </c>
      <c r="C67">
        <v>1.02473E-3</v>
      </c>
      <c r="F67">
        <v>6500</v>
      </c>
      <c r="H67">
        <f t="shared" si="8"/>
        <v>3505.6552631578943</v>
      </c>
      <c r="J67" s="1">
        <f t="shared" si="9"/>
        <v>3506</v>
      </c>
      <c r="L67">
        <v>6500</v>
      </c>
    </row>
    <row r="68" spans="1:14" x14ac:dyDescent="0.2">
      <c r="A68">
        <v>0.27</v>
      </c>
      <c r="B68">
        <v>0.33</v>
      </c>
      <c r="C68">
        <v>9.9937799999999999E-4</v>
      </c>
      <c r="F68">
        <v>6750</v>
      </c>
      <c r="H68">
        <f t="shared" si="8"/>
        <v>3504.3124675324675</v>
      </c>
      <c r="J68">
        <f t="shared" si="9"/>
        <v>3504</v>
      </c>
      <c r="L68">
        <v>6750</v>
      </c>
    </row>
    <row r="69" spans="1:14" x14ac:dyDescent="0.2">
      <c r="A69">
        <v>0.28000000000000003</v>
      </c>
      <c r="B69">
        <v>0.33</v>
      </c>
      <c r="C69">
        <v>9.6614499999999996E-4</v>
      </c>
      <c r="F69">
        <v>7000</v>
      </c>
      <c r="H69">
        <f t="shared" si="8"/>
        <v>3468.2128205128201</v>
      </c>
      <c r="J69">
        <f>ROUND(H69, 0)</f>
        <v>3468</v>
      </c>
      <c r="L69">
        <v>7000</v>
      </c>
    </row>
    <row r="70" spans="1:14" x14ac:dyDescent="0.2">
      <c r="A70">
        <v>0.28999999999999998</v>
      </c>
      <c r="B70">
        <v>0.32</v>
      </c>
      <c r="C70">
        <v>9.2982000000000004E-4</v>
      </c>
      <c r="F70">
        <v>7250</v>
      </c>
      <c r="H70">
        <f t="shared" si="8"/>
        <v>3413.2632911392402</v>
      </c>
      <c r="J70">
        <f t="shared" si="9"/>
        <v>3413</v>
      </c>
      <c r="L70">
        <v>7250</v>
      </c>
    </row>
    <row r="71" spans="1:14" x14ac:dyDescent="0.2">
      <c r="A71">
        <v>0.3</v>
      </c>
      <c r="B71">
        <v>0.32</v>
      </c>
      <c r="C71">
        <v>8.8309300000000005E-4</v>
      </c>
      <c r="F71">
        <v>7500</v>
      </c>
      <c r="H71">
        <f t="shared" si="8"/>
        <v>3311.5987500000001</v>
      </c>
      <c r="J71">
        <f t="shared" si="9"/>
        <v>3312</v>
      </c>
      <c r="L71">
        <v>7500</v>
      </c>
    </row>
    <row r="72" spans="1:14" x14ac:dyDescent="0.2">
      <c r="A72" s="2">
        <v>0.31</v>
      </c>
      <c r="B72">
        <v>0.32</v>
      </c>
      <c r="C72">
        <v>8.3184000000000003E-4</v>
      </c>
      <c r="F72">
        <v>7739</v>
      </c>
      <c r="H72">
        <f t="shared" si="8"/>
        <v>3179.0665481481478</v>
      </c>
      <c r="J72">
        <f t="shared" si="9"/>
        <v>3179</v>
      </c>
      <c r="L72">
        <v>7750</v>
      </c>
      <c r="N72" s="3">
        <f>(100000000000*F72)/L72</f>
        <v>99858064516.129028</v>
      </c>
    </row>
    <row r="73" spans="1:14" x14ac:dyDescent="0.2">
      <c r="A73" s="2">
        <v>0.32</v>
      </c>
      <c r="B73">
        <v>0.32</v>
      </c>
      <c r="C73">
        <v>8.2971800000000001E-4</v>
      </c>
      <c r="F73">
        <v>7739</v>
      </c>
      <c r="H73">
        <f t="shared" si="8"/>
        <v>3132.2866351219509</v>
      </c>
      <c r="J73">
        <f t="shared" si="9"/>
        <v>3132</v>
      </c>
      <c r="L73">
        <v>8000</v>
      </c>
      <c r="N73" s="3">
        <f t="shared" ref="N73:N91" si="10">(100000000000*F73)/L73</f>
        <v>96737500000</v>
      </c>
    </row>
    <row r="74" spans="1:14" x14ac:dyDescent="0.2">
      <c r="A74" s="2">
        <v>0.33</v>
      </c>
      <c r="B74">
        <v>0.32</v>
      </c>
      <c r="C74">
        <v>8.2771400000000001E-4</v>
      </c>
      <c r="F74">
        <v>7739</v>
      </c>
      <c r="H74">
        <f t="shared" si="8"/>
        <v>3087.0740462650601</v>
      </c>
      <c r="J74">
        <f t="shared" si="9"/>
        <v>3087</v>
      </c>
      <c r="L74">
        <v>8250</v>
      </c>
      <c r="N74" s="3">
        <f t="shared" si="10"/>
        <v>93806060606.060608</v>
      </c>
    </row>
    <row r="75" spans="1:14" x14ac:dyDescent="0.2">
      <c r="A75" s="2">
        <v>0.34</v>
      </c>
      <c r="B75">
        <v>0.32</v>
      </c>
      <c r="C75">
        <v>8.2571599999999999E-4</v>
      </c>
      <c r="F75">
        <v>7739</v>
      </c>
      <c r="H75">
        <f t="shared" si="8"/>
        <v>3042.9600590476189</v>
      </c>
      <c r="J75">
        <f t="shared" si="9"/>
        <v>3043</v>
      </c>
      <c r="L75">
        <v>8500</v>
      </c>
      <c r="N75" s="3">
        <f t="shared" si="10"/>
        <v>91047058823.529419</v>
      </c>
    </row>
    <row r="76" spans="1:14" x14ac:dyDescent="0.2">
      <c r="A76" s="2">
        <v>0.35</v>
      </c>
      <c r="B76">
        <v>0.32</v>
      </c>
      <c r="C76">
        <v>8.2379899999999995E-4</v>
      </c>
      <c r="F76">
        <v>7739</v>
      </c>
      <c r="H76">
        <f t="shared" si="8"/>
        <v>3000.179040470588</v>
      </c>
      <c r="J76">
        <f t="shared" si="9"/>
        <v>3000</v>
      </c>
      <c r="L76">
        <v>8750</v>
      </c>
      <c r="N76" s="3">
        <f t="shared" si="10"/>
        <v>88445714285.714279</v>
      </c>
    </row>
    <row r="77" spans="1:14" x14ac:dyDescent="0.2">
      <c r="A77" s="2">
        <v>0.36</v>
      </c>
      <c r="B77">
        <v>0.32</v>
      </c>
      <c r="C77">
        <v>8.2197800000000001E-4</v>
      </c>
      <c r="F77">
        <v>7739</v>
      </c>
      <c r="H77">
        <f t="shared" si="8"/>
        <v>2958.7384846511627</v>
      </c>
      <c r="J77">
        <f t="shared" si="9"/>
        <v>2959</v>
      </c>
      <c r="L77">
        <v>9000</v>
      </c>
      <c r="N77" s="3">
        <f t="shared" si="10"/>
        <v>85988888888.888885</v>
      </c>
    </row>
    <row r="78" spans="1:14" x14ac:dyDescent="0.2">
      <c r="A78" s="2">
        <v>0.37</v>
      </c>
      <c r="B78">
        <v>0.32</v>
      </c>
      <c r="C78">
        <v>8.2018E-4</v>
      </c>
      <c r="F78">
        <v>7739</v>
      </c>
      <c r="H78">
        <f t="shared" si="8"/>
        <v>2918.3324229885061</v>
      </c>
      <c r="J78">
        <f t="shared" si="9"/>
        <v>2918</v>
      </c>
      <c r="L78">
        <v>9250</v>
      </c>
      <c r="N78" s="3">
        <f t="shared" si="10"/>
        <v>83664864864.864868</v>
      </c>
    </row>
    <row r="79" spans="1:14" x14ac:dyDescent="0.2">
      <c r="A79" s="2">
        <v>0.38</v>
      </c>
      <c r="B79">
        <v>0.32</v>
      </c>
      <c r="C79">
        <v>8.1841300000000004E-4</v>
      </c>
      <c r="F79">
        <v>7739</v>
      </c>
      <c r="H79">
        <f t="shared" si="8"/>
        <v>2878.9537304545456</v>
      </c>
      <c r="J79">
        <f t="shared" si="9"/>
        <v>2879</v>
      </c>
      <c r="L79">
        <v>9500</v>
      </c>
      <c r="N79" s="3">
        <f t="shared" si="10"/>
        <v>81463157894.736847</v>
      </c>
    </row>
    <row r="80" spans="1:14" x14ac:dyDescent="0.2">
      <c r="A80" s="2">
        <v>0.39</v>
      </c>
      <c r="B80">
        <v>0.32</v>
      </c>
      <c r="C80">
        <v>8.1667199999999995E-4</v>
      </c>
      <c r="F80">
        <v>7739</v>
      </c>
      <c r="H80">
        <f t="shared" si="8"/>
        <v>2840.5503856179771</v>
      </c>
      <c r="J80">
        <f t="shared" si="9"/>
        <v>2841</v>
      </c>
      <c r="L80">
        <v>9750</v>
      </c>
      <c r="N80" s="3">
        <f t="shared" si="10"/>
        <v>79374358974.358978</v>
      </c>
    </row>
    <row r="81" spans="1:14" x14ac:dyDescent="0.2">
      <c r="A81" s="2">
        <v>0.4</v>
      </c>
      <c r="B81">
        <v>0.33</v>
      </c>
      <c r="C81">
        <v>8.1501200000000005E-4</v>
      </c>
      <c r="F81">
        <v>7711</v>
      </c>
      <c r="H81">
        <f t="shared" si="8"/>
        <v>2793.1366808888883</v>
      </c>
      <c r="J81">
        <f t="shared" si="9"/>
        <v>2793</v>
      </c>
      <c r="L81">
        <v>10000</v>
      </c>
      <c r="N81" s="3">
        <f t="shared" si="10"/>
        <v>77110000000</v>
      </c>
    </row>
    <row r="82" spans="1:14" x14ac:dyDescent="0.2">
      <c r="A82" s="2">
        <v>0.41</v>
      </c>
      <c r="B82">
        <v>0.33</v>
      </c>
      <c r="C82">
        <v>8.1334400000000002E-4</v>
      </c>
      <c r="F82">
        <v>7711</v>
      </c>
      <c r="H82">
        <f t="shared" si="8"/>
        <v>2756.7892676923084</v>
      </c>
      <c r="J82">
        <f t="shared" si="9"/>
        <v>2757</v>
      </c>
      <c r="L82">
        <v>10250</v>
      </c>
      <c r="N82" s="3">
        <f t="shared" si="10"/>
        <v>75229268292.682922</v>
      </c>
    </row>
    <row r="83" spans="1:14" x14ac:dyDescent="0.2">
      <c r="A83" s="2">
        <v>0.42</v>
      </c>
      <c r="B83">
        <v>0.33</v>
      </c>
      <c r="C83">
        <v>8.1172299999999998E-4</v>
      </c>
      <c r="F83">
        <v>7711</v>
      </c>
      <c r="H83">
        <f t="shared" si="8"/>
        <v>2721.3895882608695</v>
      </c>
      <c r="J83">
        <f t="shared" si="9"/>
        <v>2721</v>
      </c>
      <c r="L83">
        <v>10500</v>
      </c>
      <c r="N83" s="3">
        <f t="shared" si="10"/>
        <v>73438095238.095245</v>
      </c>
    </row>
    <row r="84" spans="1:14" x14ac:dyDescent="0.2">
      <c r="A84" s="2">
        <v>0.43</v>
      </c>
      <c r="B84">
        <v>0.33</v>
      </c>
      <c r="C84">
        <v>8.1014699999999999E-4</v>
      </c>
      <c r="F84">
        <v>7711</v>
      </c>
      <c r="H84">
        <f t="shared" si="8"/>
        <v>2686.9004374193551</v>
      </c>
      <c r="J84">
        <f t="shared" si="9"/>
        <v>2687</v>
      </c>
      <c r="L84">
        <v>10750</v>
      </c>
      <c r="N84" s="3">
        <f t="shared" si="10"/>
        <v>71730232558.139542</v>
      </c>
    </row>
    <row r="85" spans="1:14" x14ac:dyDescent="0.2">
      <c r="A85" s="2">
        <v>0.44</v>
      </c>
      <c r="B85">
        <v>0.33</v>
      </c>
      <c r="C85">
        <v>8.0862700000000002E-4</v>
      </c>
      <c r="F85">
        <v>7711</v>
      </c>
      <c r="H85">
        <f t="shared" si="8"/>
        <v>2653.328849787234</v>
      </c>
      <c r="J85">
        <f t="shared" si="9"/>
        <v>2653</v>
      </c>
      <c r="L85">
        <v>11000</v>
      </c>
      <c r="N85" s="3">
        <f t="shared" si="10"/>
        <v>70100000000</v>
      </c>
    </row>
    <row r="86" spans="1:14" x14ac:dyDescent="0.2">
      <c r="A86" s="2">
        <v>0.45</v>
      </c>
      <c r="B86">
        <v>0.33</v>
      </c>
      <c r="C86">
        <v>8.0706500000000004E-4</v>
      </c>
      <c r="F86">
        <v>7711</v>
      </c>
      <c r="H86">
        <f t="shared" si="8"/>
        <v>2620.3276694736846</v>
      </c>
      <c r="J86">
        <f t="shared" si="9"/>
        <v>2620</v>
      </c>
      <c r="L86">
        <v>11250</v>
      </c>
      <c r="N86" s="3">
        <f t="shared" si="10"/>
        <v>68542222222.222221</v>
      </c>
    </row>
    <row r="87" spans="1:14" x14ac:dyDescent="0.2">
      <c r="A87" s="2">
        <v>0.46</v>
      </c>
      <c r="B87">
        <v>0.33</v>
      </c>
      <c r="C87">
        <v>8.0567699999999998E-4</v>
      </c>
      <c r="F87">
        <v>7711</v>
      </c>
      <c r="H87">
        <f t="shared" si="8"/>
        <v>2588.5730612500001</v>
      </c>
      <c r="J87">
        <f t="shared" si="9"/>
        <v>2589</v>
      </c>
      <c r="L87">
        <v>11500</v>
      </c>
      <c r="N87" s="3">
        <f t="shared" si="10"/>
        <v>67052173913.04348</v>
      </c>
    </row>
    <row r="88" spans="1:14" x14ac:dyDescent="0.2">
      <c r="A88" s="2">
        <v>0.47</v>
      </c>
      <c r="B88">
        <v>0.33</v>
      </c>
      <c r="C88">
        <v>8.0417300000000004E-4</v>
      </c>
      <c r="F88">
        <v>7685</v>
      </c>
      <c r="H88">
        <f t="shared" si="8"/>
        <v>2548.482270103093</v>
      </c>
      <c r="J88">
        <f t="shared" si="9"/>
        <v>2548</v>
      </c>
      <c r="L88">
        <v>11750</v>
      </c>
      <c r="N88" s="3">
        <f t="shared" si="10"/>
        <v>65404255319.148933</v>
      </c>
    </row>
    <row r="89" spans="1:14" x14ac:dyDescent="0.2">
      <c r="A89" s="2">
        <v>0.48</v>
      </c>
      <c r="B89">
        <v>0.34</v>
      </c>
      <c r="C89">
        <v>8.02697E-4</v>
      </c>
      <c r="F89">
        <v>7685</v>
      </c>
      <c r="H89">
        <f t="shared" si="8"/>
        <v>2517.8475285714285</v>
      </c>
      <c r="J89">
        <f t="shared" si="9"/>
        <v>2518</v>
      </c>
      <c r="L89">
        <v>12000</v>
      </c>
      <c r="N89" s="3">
        <f t="shared" si="10"/>
        <v>64041666666.666664</v>
      </c>
    </row>
    <row r="90" spans="1:14" x14ac:dyDescent="0.2">
      <c r="A90" s="2">
        <v>0.49</v>
      </c>
      <c r="B90">
        <v>0.34</v>
      </c>
      <c r="C90">
        <v>8.0129099999999998E-4</v>
      </c>
      <c r="F90">
        <v>7685</v>
      </c>
      <c r="H90">
        <f t="shared" si="8"/>
        <v>2488.0490242424239</v>
      </c>
      <c r="J90">
        <f t="shared" si="9"/>
        <v>2488</v>
      </c>
      <c r="L90">
        <v>12250</v>
      </c>
      <c r="N90" s="3">
        <f t="shared" si="10"/>
        <v>62734693877.551018</v>
      </c>
    </row>
    <row r="91" spans="1:14" x14ac:dyDescent="0.2">
      <c r="A91" s="2">
        <v>0.5</v>
      </c>
      <c r="B91">
        <v>0.34</v>
      </c>
      <c r="C91">
        <v>7.9996799999999997E-4</v>
      </c>
      <c r="F91">
        <v>7685</v>
      </c>
      <c r="H91">
        <f t="shared" si="8"/>
        <v>2459.1016319999999</v>
      </c>
      <c r="J91">
        <f t="shared" si="9"/>
        <v>2459</v>
      </c>
      <c r="L91">
        <v>12500</v>
      </c>
      <c r="N91" s="3">
        <f t="shared" si="10"/>
        <v>61480000000</v>
      </c>
    </row>
    <row r="93" spans="1:14" x14ac:dyDescent="0.2">
      <c r="A93" t="s">
        <v>11</v>
      </c>
      <c r="H93" t="e">
        <f t="shared" ref="H93:H105" si="11">(C93*F93)/(0.0025*(0.5+A93))</f>
        <v>#VALUE!</v>
      </c>
      <c r="J93" t="e">
        <f t="shared" ref="J93:J104" si="12">ROUND(H93, 0)</f>
        <v>#VALUE!</v>
      </c>
    </row>
    <row r="94" spans="1:14" x14ac:dyDescent="0.2">
      <c r="A94" t="s">
        <v>4</v>
      </c>
      <c r="B94" t="s">
        <v>5</v>
      </c>
      <c r="C94" t="s">
        <v>6</v>
      </c>
      <c r="D94" t="s">
        <v>7</v>
      </c>
      <c r="F94" t="s">
        <v>8</v>
      </c>
      <c r="H94" t="e">
        <f t="shared" si="11"/>
        <v>#VALUE!</v>
      </c>
      <c r="J94" t="e">
        <f t="shared" si="12"/>
        <v>#VALUE!</v>
      </c>
    </row>
    <row r="95" spans="1:14" x14ac:dyDescent="0.2">
      <c r="A95">
        <v>0.1</v>
      </c>
      <c r="B95">
        <v>0.33</v>
      </c>
      <c r="C95">
        <v>1.1014099999999999E-3</v>
      </c>
      <c r="D95" t="s">
        <v>30</v>
      </c>
      <c r="F95">
        <v>2500</v>
      </c>
      <c r="H95">
        <f t="shared" si="11"/>
        <v>1835.6833333333332</v>
      </c>
      <c r="J95">
        <f t="shared" si="12"/>
        <v>1836</v>
      </c>
      <c r="L95">
        <v>2500</v>
      </c>
    </row>
    <row r="96" spans="1:14" x14ac:dyDescent="0.2">
      <c r="A96">
        <v>0.11</v>
      </c>
      <c r="B96">
        <v>0.33</v>
      </c>
      <c r="C96">
        <v>1.09779E-3</v>
      </c>
      <c r="F96">
        <v>2750</v>
      </c>
      <c r="H96">
        <f t="shared" si="11"/>
        <v>1979.6213114754096</v>
      </c>
      <c r="J96">
        <f t="shared" si="12"/>
        <v>1980</v>
      </c>
      <c r="L96">
        <v>2750</v>
      </c>
    </row>
    <row r="97" spans="1:14" x14ac:dyDescent="0.2">
      <c r="A97">
        <v>0.12</v>
      </c>
      <c r="B97">
        <v>0.33</v>
      </c>
      <c r="C97">
        <v>1.0936100000000001E-3</v>
      </c>
      <c r="F97">
        <v>3000</v>
      </c>
      <c r="H97">
        <f t="shared" si="11"/>
        <v>2116.6645161290326</v>
      </c>
      <c r="J97">
        <f t="shared" si="12"/>
        <v>2117</v>
      </c>
      <c r="L97">
        <v>3000</v>
      </c>
    </row>
    <row r="98" spans="1:14" x14ac:dyDescent="0.2">
      <c r="A98">
        <v>0.13</v>
      </c>
      <c r="B98">
        <v>0.33</v>
      </c>
      <c r="C98">
        <v>1.08881E-3</v>
      </c>
      <c r="F98">
        <v>3250</v>
      </c>
      <c r="H98">
        <f t="shared" si="11"/>
        <v>2246.7507936507936</v>
      </c>
      <c r="J98">
        <f t="shared" si="12"/>
        <v>2247</v>
      </c>
      <c r="L98">
        <v>3250</v>
      </c>
    </row>
    <row r="99" spans="1:14" x14ac:dyDescent="0.2">
      <c r="A99">
        <v>0.14000000000000001</v>
      </c>
      <c r="B99">
        <v>0.33</v>
      </c>
      <c r="C99">
        <v>1.08325E-3</v>
      </c>
      <c r="D99" t="s">
        <v>31</v>
      </c>
      <c r="F99">
        <v>3500</v>
      </c>
      <c r="H99">
        <f t="shared" si="11"/>
        <v>2369.609375</v>
      </c>
      <c r="J99">
        <f t="shared" si="12"/>
        <v>2370</v>
      </c>
      <c r="L99">
        <v>3500</v>
      </c>
    </row>
    <row r="100" spans="1:14" x14ac:dyDescent="0.2">
      <c r="A100">
        <v>0.15</v>
      </c>
      <c r="B100">
        <v>0.33</v>
      </c>
      <c r="C100">
        <v>1.0768500000000001E-3</v>
      </c>
      <c r="F100">
        <v>3750</v>
      </c>
      <c r="H100">
        <f t="shared" si="11"/>
        <v>2485.0384615384614</v>
      </c>
      <c r="J100">
        <f t="shared" si="12"/>
        <v>2485</v>
      </c>
      <c r="L100">
        <v>3750</v>
      </c>
    </row>
    <row r="101" spans="1:14" x14ac:dyDescent="0.2">
      <c r="A101">
        <v>0.16</v>
      </c>
      <c r="B101">
        <v>0.33</v>
      </c>
      <c r="C101">
        <v>1.0694599999999999E-3</v>
      </c>
      <c r="D101" t="s">
        <v>32</v>
      </c>
      <c r="F101">
        <v>4000</v>
      </c>
      <c r="H101">
        <f t="shared" si="11"/>
        <v>2592.6303030303025</v>
      </c>
      <c r="J101">
        <f t="shared" si="12"/>
        <v>2593</v>
      </c>
      <c r="L101">
        <v>4000</v>
      </c>
    </row>
    <row r="102" spans="1:14" x14ac:dyDescent="0.2">
      <c r="A102">
        <v>0.17</v>
      </c>
      <c r="B102">
        <v>0.33</v>
      </c>
      <c r="C102">
        <v>1.06098E-3</v>
      </c>
      <c r="F102">
        <v>4250</v>
      </c>
      <c r="H102">
        <f t="shared" si="11"/>
        <v>2692.0388059701495</v>
      </c>
      <c r="J102">
        <f t="shared" si="12"/>
        <v>2692</v>
      </c>
      <c r="L102">
        <v>4250</v>
      </c>
    </row>
    <row r="103" spans="1:14" x14ac:dyDescent="0.2">
      <c r="A103">
        <v>0.18</v>
      </c>
      <c r="B103">
        <v>0.33</v>
      </c>
      <c r="C103">
        <v>1.05123E-3</v>
      </c>
      <c r="F103">
        <v>4500</v>
      </c>
      <c r="H103">
        <f t="shared" si="11"/>
        <v>2782.6676470588236</v>
      </c>
      <c r="J103">
        <f t="shared" si="12"/>
        <v>2783</v>
      </c>
      <c r="L103">
        <v>4500</v>
      </c>
    </row>
    <row r="104" spans="1:14" x14ac:dyDescent="0.2">
      <c r="A104">
        <v>0.19</v>
      </c>
      <c r="B104">
        <v>0.33</v>
      </c>
      <c r="C104">
        <v>1.04005E-3</v>
      </c>
      <c r="F104">
        <v>4750</v>
      </c>
      <c r="H104">
        <f t="shared" si="11"/>
        <v>2863.9057971014495</v>
      </c>
      <c r="J104">
        <f t="shared" si="12"/>
        <v>2864</v>
      </c>
      <c r="L104">
        <v>4750</v>
      </c>
    </row>
    <row r="105" spans="1:14" x14ac:dyDescent="0.2">
      <c r="A105">
        <v>0.2</v>
      </c>
      <c r="B105">
        <v>0.33</v>
      </c>
      <c r="C105">
        <v>1.02725E-3</v>
      </c>
      <c r="D105" t="s">
        <v>33</v>
      </c>
      <c r="F105">
        <v>5000</v>
      </c>
      <c r="H105">
        <f t="shared" si="11"/>
        <v>2935</v>
      </c>
      <c r="J105">
        <f t="shared" ref="J105:J135" si="13">ROUND(H105, 0)</f>
        <v>2935</v>
      </c>
      <c r="L105">
        <v>5000</v>
      </c>
    </row>
    <row r="106" spans="1:14" x14ac:dyDescent="0.2">
      <c r="A106">
        <v>0.21</v>
      </c>
      <c r="B106">
        <v>0.33</v>
      </c>
      <c r="C106">
        <v>1.0126499999999999E-3</v>
      </c>
      <c r="F106">
        <v>5250</v>
      </c>
      <c r="H106">
        <f t="shared" ref="H106:H113" si="14">(C106*F106)/(0.0025*(0.5+A106))</f>
        <v>2995.1619718309857</v>
      </c>
      <c r="J106">
        <f t="shared" si="13"/>
        <v>2995</v>
      </c>
      <c r="L106">
        <v>5250</v>
      </c>
    </row>
    <row r="107" spans="1:14" x14ac:dyDescent="0.2">
      <c r="A107">
        <v>0.22</v>
      </c>
      <c r="B107">
        <v>0.33</v>
      </c>
      <c r="C107">
        <v>9.9599799999999989E-4</v>
      </c>
      <c r="F107">
        <v>5500</v>
      </c>
      <c r="H107">
        <f t="shared" si="14"/>
        <v>3043.3272222222217</v>
      </c>
      <c r="J107">
        <f t="shared" si="13"/>
        <v>3043</v>
      </c>
      <c r="L107">
        <v>5500</v>
      </c>
    </row>
    <row r="108" spans="1:14" x14ac:dyDescent="0.2">
      <c r="A108">
        <v>0.23</v>
      </c>
      <c r="B108">
        <v>0.33</v>
      </c>
      <c r="C108">
        <v>9.7704600000000008E-4</v>
      </c>
      <c r="F108">
        <v>5750</v>
      </c>
      <c r="H108">
        <f t="shared" si="14"/>
        <v>3078.3641095890412</v>
      </c>
      <c r="J108">
        <f t="shared" si="13"/>
        <v>3078</v>
      </c>
      <c r="L108">
        <v>5750</v>
      </c>
    </row>
    <row r="109" spans="1:14" x14ac:dyDescent="0.2">
      <c r="A109">
        <v>0.24</v>
      </c>
      <c r="B109">
        <v>0.32</v>
      </c>
      <c r="C109">
        <v>9.5552199999999999E-4</v>
      </c>
      <c r="F109">
        <v>6000</v>
      </c>
      <c r="H109">
        <f t="shared" si="14"/>
        <v>3098.9902702702702</v>
      </c>
      <c r="J109">
        <f t="shared" si="13"/>
        <v>3099</v>
      </c>
      <c r="L109">
        <v>6000</v>
      </c>
    </row>
    <row r="110" spans="1:14" x14ac:dyDescent="0.2">
      <c r="A110">
        <v>0.25</v>
      </c>
      <c r="B110">
        <v>0.32</v>
      </c>
      <c r="C110">
        <v>9.3107400000000005E-4</v>
      </c>
      <c r="F110">
        <v>6250</v>
      </c>
      <c r="H110">
        <f t="shared" si="14"/>
        <v>3103.58</v>
      </c>
      <c r="J110">
        <f t="shared" si="13"/>
        <v>3104</v>
      </c>
      <c r="L110">
        <v>6250</v>
      </c>
    </row>
    <row r="111" spans="1:14" x14ac:dyDescent="0.2">
      <c r="A111">
        <v>0.26</v>
      </c>
      <c r="B111">
        <v>0.32</v>
      </c>
      <c r="C111">
        <v>8.8731599999999997E-4</v>
      </c>
      <c r="D111" t="s">
        <v>12</v>
      </c>
      <c r="F111">
        <v>6472</v>
      </c>
      <c r="H111">
        <f t="shared" si="14"/>
        <v>3022.4785010526316</v>
      </c>
      <c r="J111">
        <f t="shared" si="13"/>
        <v>3022</v>
      </c>
      <c r="L111">
        <v>6500</v>
      </c>
      <c r="N111" s="3">
        <f>100000000000*F111/L111</f>
        <v>99569230769.230774</v>
      </c>
    </row>
    <row r="112" spans="1:14" x14ac:dyDescent="0.2">
      <c r="A112">
        <v>0.27</v>
      </c>
      <c r="B112">
        <v>0.32</v>
      </c>
      <c r="C112">
        <v>8.8470900000000002E-4</v>
      </c>
      <c r="D112" t="s">
        <v>13</v>
      </c>
      <c r="F112">
        <v>6472</v>
      </c>
      <c r="H112">
        <f t="shared" si="14"/>
        <v>2974.4605963636363</v>
      </c>
      <c r="J112">
        <f t="shared" si="13"/>
        <v>2974</v>
      </c>
      <c r="L112">
        <v>6750</v>
      </c>
      <c r="N112" s="3">
        <f t="shared" ref="N112:N135" si="15">100000000000*F112/L112</f>
        <v>95881481481.481476</v>
      </c>
    </row>
    <row r="113" spans="1:14" x14ac:dyDescent="0.2">
      <c r="A113" s="2">
        <v>0.28000000000000003</v>
      </c>
      <c r="B113">
        <v>0.32</v>
      </c>
      <c r="C113">
        <v>8.8219600000000002E-4</v>
      </c>
      <c r="D113" t="s">
        <v>14</v>
      </c>
      <c r="F113">
        <v>6472</v>
      </c>
      <c r="H113">
        <f t="shared" si="14"/>
        <v>2927.9859035897434</v>
      </c>
      <c r="J113">
        <f t="shared" si="13"/>
        <v>2928</v>
      </c>
      <c r="L113">
        <v>7000</v>
      </c>
      <c r="N113" s="3">
        <f t="shared" si="15"/>
        <v>92457142857.142853</v>
      </c>
    </row>
    <row r="114" spans="1:14" x14ac:dyDescent="0.2">
      <c r="A114" s="2">
        <v>0.28999999999999998</v>
      </c>
      <c r="B114">
        <v>0.32</v>
      </c>
      <c r="C114">
        <v>8.79764E-4</v>
      </c>
      <c r="D114" t="s">
        <v>15</v>
      </c>
      <c r="F114">
        <v>6472</v>
      </c>
      <c r="H114">
        <f>(C114*F114)/(0.0025*(0.5+A114))</f>
        <v>2882.9532192405063</v>
      </c>
      <c r="J114">
        <f t="shared" si="13"/>
        <v>2883</v>
      </c>
      <c r="L114">
        <v>7250</v>
      </c>
      <c r="N114" s="3">
        <f t="shared" si="15"/>
        <v>89268965517.241379</v>
      </c>
    </row>
    <row r="115" spans="1:14" x14ac:dyDescent="0.2">
      <c r="A115" s="2">
        <v>0.3</v>
      </c>
      <c r="B115">
        <v>0.33</v>
      </c>
      <c r="C115">
        <v>8.7529000000000003E-4</v>
      </c>
      <c r="D115" t="s">
        <v>16</v>
      </c>
      <c r="F115">
        <v>6472</v>
      </c>
      <c r="H115">
        <f>(C115*F115)/(0.0025*(0.5+A115))</f>
        <v>2832.4384400000004</v>
      </c>
      <c r="J115">
        <f t="shared" si="13"/>
        <v>2832</v>
      </c>
      <c r="L115">
        <v>7500</v>
      </c>
      <c r="N115" s="3">
        <f t="shared" si="15"/>
        <v>86293333333.333328</v>
      </c>
    </row>
    <row r="116" spans="1:14" x14ac:dyDescent="0.2">
      <c r="A116" s="2">
        <v>0.31</v>
      </c>
      <c r="C116">
        <v>8.7303000000000001E-4</v>
      </c>
      <c r="F116">
        <v>6472</v>
      </c>
      <c r="H116">
        <f t="shared" ref="H116:H135" si="16">(C116*F116)/(0.0025*(0.5+A116))</f>
        <v>2790.2469925925921</v>
      </c>
      <c r="J116">
        <f t="shared" si="13"/>
        <v>2790</v>
      </c>
      <c r="L116">
        <v>7750</v>
      </c>
      <c r="N116" s="3">
        <f t="shared" si="15"/>
        <v>83509677419.354843</v>
      </c>
    </row>
    <row r="117" spans="1:14" x14ac:dyDescent="0.2">
      <c r="A117" s="2">
        <v>0.32</v>
      </c>
      <c r="C117">
        <v>8.7085000000000005E-4</v>
      </c>
      <c r="F117">
        <v>6472</v>
      </c>
      <c r="H117">
        <f t="shared" si="16"/>
        <v>2749.3371707317069</v>
      </c>
      <c r="J117">
        <f t="shared" si="13"/>
        <v>2749</v>
      </c>
      <c r="L117">
        <v>8000</v>
      </c>
      <c r="N117" s="3">
        <f t="shared" si="15"/>
        <v>80900000000</v>
      </c>
    </row>
    <row r="118" spans="1:14" x14ac:dyDescent="0.2">
      <c r="A118" s="2">
        <v>0.33</v>
      </c>
      <c r="C118">
        <v>8.6867499999999996E-4</v>
      </c>
      <c r="F118">
        <v>6472</v>
      </c>
      <c r="H118">
        <f t="shared" si="16"/>
        <v>2709.4287228915664</v>
      </c>
      <c r="J118">
        <f t="shared" si="13"/>
        <v>2709</v>
      </c>
      <c r="L118">
        <v>8250</v>
      </c>
      <c r="N118" s="3">
        <f t="shared" si="15"/>
        <v>78448484848.484848</v>
      </c>
    </row>
    <row r="119" spans="1:14" x14ac:dyDescent="0.2">
      <c r="A119" s="2">
        <v>0.34</v>
      </c>
      <c r="C119">
        <v>8.66612E-4</v>
      </c>
      <c r="F119">
        <v>6472</v>
      </c>
      <c r="H119">
        <f t="shared" si="16"/>
        <v>2670.815649523809</v>
      </c>
      <c r="J119">
        <f t="shared" si="13"/>
        <v>2671</v>
      </c>
      <c r="L119">
        <v>8500</v>
      </c>
      <c r="N119" s="3">
        <f t="shared" si="15"/>
        <v>76141176470.588242</v>
      </c>
    </row>
    <row r="120" spans="1:14" x14ac:dyDescent="0.2">
      <c r="A120" s="2">
        <v>0.35</v>
      </c>
      <c r="C120">
        <v>8.6467100000000002E-4</v>
      </c>
      <c r="F120">
        <v>6472</v>
      </c>
      <c r="H120">
        <f t="shared" si="16"/>
        <v>2633.4826879999996</v>
      </c>
      <c r="J120">
        <f t="shared" si="13"/>
        <v>2633</v>
      </c>
      <c r="L120">
        <v>8750</v>
      </c>
      <c r="N120" s="3">
        <f t="shared" si="15"/>
        <v>73965714285.714279</v>
      </c>
    </row>
    <row r="121" spans="1:14" x14ac:dyDescent="0.2">
      <c r="A121" s="2">
        <v>0.36</v>
      </c>
      <c r="B121">
        <v>0.34</v>
      </c>
      <c r="C121">
        <v>8.6028899999999998E-4</v>
      </c>
      <c r="F121">
        <v>6472</v>
      </c>
      <c r="H121">
        <f t="shared" si="16"/>
        <v>2589.6699572093021</v>
      </c>
      <c r="J121">
        <f t="shared" si="13"/>
        <v>2590</v>
      </c>
      <c r="L121">
        <v>9000</v>
      </c>
      <c r="N121" s="3">
        <f t="shared" si="15"/>
        <v>71911111111.111115</v>
      </c>
    </row>
    <row r="122" spans="1:14" x14ac:dyDescent="0.2">
      <c r="A122" s="2">
        <v>0.37</v>
      </c>
      <c r="C122">
        <v>8.5843300000000003E-4</v>
      </c>
      <c r="F122">
        <v>6472</v>
      </c>
      <c r="H122">
        <f t="shared" si="16"/>
        <v>2554.3808625287361</v>
      </c>
      <c r="J122">
        <f t="shared" si="13"/>
        <v>2554</v>
      </c>
      <c r="L122">
        <v>9250</v>
      </c>
      <c r="N122" s="3">
        <f t="shared" si="15"/>
        <v>69967567567.567566</v>
      </c>
    </row>
    <row r="123" spans="1:14" x14ac:dyDescent="0.2">
      <c r="A123" s="2">
        <v>0.38</v>
      </c>
      <c r="C123">
        <v>8.5651900000000003E-4</v>
      </c>
      <c r="F123">
        <v>6472</v>
      </c>
      <c r="H123">
        <f t="shared" si="16"/>
        <v>2519.7231672727276</v>
      </c>
      <c r="J123">
        <f t="shared" si="13"/>
        <v>2520</v>
      </c>
      <c r="L123">
        <v>9500</v>
      </c>
      <c r="N123" s="3">
        <f t="shared" si="15"/>
        <v>68126315789.473686</v>
      </c>
    </row>
    <row r="124" spans="1:14" x14ac:dyDescent="0.2">
      <c r="A124" s="2">
        <v>0.39</v>
      </c>
      <c r="C124">
        <v>8.5475799999999995E-4</v>
      </c>
      <c r="F124">
        <v>6472</v>
      </c>
      <c r="H124">
        <f t="shared" si="16"/>
        <v>2486.2893375280896</v>
      </c>
      <c r="J124">
        <f t="shared" si="13"/>
        <v>2486</v>
      </c>
      <c r="L124">
        <v>9750</v>
      </c>
      <c r="N124" s="3">
        <f t="shared" si="15"/>
        <v>66379487179.487183</v>
      </c>
    </row>
    <row r="125" spans="1:14" x14ac:dyDescent="0.2">
      <c r="A125" s="2">
        <v>0.4</v>
      </c>
      <c r="C125">
        <v>8.5294899999999998E-4</v>
      </c>
      <c r="F125">
        <v>6472</v>
      </c>
      <c r="H125">
        <f t="shared" si="16"/>
        <v>2453.460412444444</v>
      </c>
      <c r="J125">
        <f t="shared" si="13"/>
        <v>2453</v>
      </c>
      <c r="L125">
        <v>10000</v>
      </c>
      <c r="N125" s="3">
        <f t="shared" si="15"/>
        <v>64720000000</v>
      </c>
    </row>
    <row r="126" spans="1:14" x14ac:dyDescent="0.2">
      <c r="A126" s="2">
        <v>0.41</v>
      </c>
      <c r="C126">
        <v>8.5119799999999995E-4</v>
      </c>
      <c r="F126">
        <v>6463</v>
      </c>
      <c r="H126">
        <f t="shared" si="16"/>
        <v>2418.1506259340663</v>
      </c>
      <c r="J126">
        <f t="shared" si="13"/>
        <v>2418</v>
      </c>
      <c r="L126">
        <v>10250</v>
      </c>
      <c r="N126" s="3">
        <f t="shared" si="15"/>
        <v>63053658536.585365</v>
      </c>
    </row>
    <row r="127" spans="1:14" x14ac:dyDescent="0.2">
      <c r="A127" s="2">
        <v>0.42</v>
      </c>
      <c r="C127">
        <v>8.4950100000000001E-4</v>
      </c>
      <c r="F127">
        <v>6463</v>
      </c>
      <c r="H127">
        <f t="shared" si="16"/>
        <v>2387.0978100000002</v>
      </c>
      <c r="J127">
        <f t="shared" si="13"/>
        <v>2387</v>
      </c>
      <c r="L127">
        <v>10500</v>
      </c>
      <c r="N127" s="3">
        <f t="shared" si="15"/>
        <v>61552380952.380951</v>
      </c>
    </row>
    <row r="128" spans="1:14" x14ac:dyDescent="0.2">
      <c r="A128" s="2">
        <v>0.43</v>
      </c>
      <c r="C128">
        <v>8.4774899999999996E-4</v>
      </c>
      <c r="F128">
        <v>6463</v>
      </c>
      <c r="H128">
        <f t="shared" si="16"/>
        <v>2356.5599083870966</v>
      </c>
      <c r="J128">
        <f t="shared" si="13"/>
        <v>2357</v>
      </c>
      <c r="L128">
        <v>10750</v>
      </c>
      <c r="N128" s="3">
        <f t="shared" si="15"/>
        <v>60120930232.558136</v>
      </c>
    </row>
    <row r="129" spans="1:14" x14ac:dyDescent="0.2">
      <c r="A129" s="2">
        <v>0.44</v>
      </c>
      <c r="C129">
        <v>8.4621800000000004E-4</v>
      </c>
      <c r="F129">
        <v>6463</v>
      </c>
      <c r="H129">
        <f t="shared" si="16"/>
        <v>2327.2795463829784</v>
      </c>
      <c r="J129">
        <f t="shared" si="13"/>
        <v>2327</v>
      </c>
      <c r="L129">
        <v>11000</v>
      </c>
      <c r="N129" s="3">
        <f t="shared" si="15"/>
        <v>58754545454.545456</v>
      </c>
    </row>
    <row r="130" spans="1:14" x14ac:dyDescent="0.2">
      <c r="A130" s="2">
        <v>0.45</v>
      </c>
      <c r="C130">
        <v>8.4451199999999995E-4</v>
      </c>
      <c r="F130">
        <v>6463</v>
      </c>
      <c r="H130">
        <f t="shared" si="16"/>
        <v>2298.1393919999996</v>
      </c>
      <c r="J130">
        <f t="shared" si="13"/>
        <v>2298</v>
      </c>
      <c r="L130">
        <v>11250</v>
      </c>
      <c r="N130" s="3">
        <f t="shared" si="15"/>
        <v>57448888888.888885</v>
      </c>
    </row>
    <row r="131" spans="1:14" x14ac:dyDescent="0.2">
      <c r="A131" s="2">
        <v>0.46</v>
      </c>
      <c r="C131">
        <v>8.4301299999999999E-4</v>
      </c>
      <c r="F131">
        <v>6463</v>
      </c>
      <c r="H131">
        <f t="shared" si="16"/>
        <v>2270.1637579166668</v>
      </c>
      <c r="J131">
        <f t="shared" si="13"/>
        <v>2270</v>
      </c>
      <c r="L131">
        <v>11500</v>
      </c>
      <c r="N131" s="3">
        <f t="shared" si="15"/>
        <v>56200000000</v>
      </c>
    </row>
    <row r="132" spans="1:14" x14ac:dyDescent="0.2">
      <c r="A132" s="2">
        <v>0.47</v>
      </c>
      <c r="C132">
        <v>8.4147499999999995E-4</v>
      </c>
      <c r="F132">
        <v>6463</v>
      </c>
      <c r="H132">
        <f t="shared" si="16"/>
        <v>2242.6610000000001</v>
      </c>
      <c r="J132">
        <f t="shared" si="13"/>
        <v>2243</v>
      </c>
      <c r="L132">
        <v>11750</v>
      </c>
      <c r="N132" s="3">
        <f t="shared" si="15"/>
        <v>55004255319.148933</v>
      </c>
    </row>
    <row r="133" spans="1:14" x14ac:dyDescent="0.2">
      <c r="A133" s="2">
        <v>0.48</v>
      </c>
      <c r="B133">
        <v>0.35</v>
      </c>
      <c r="C133">
        <v>8.3781000000000003E-4</v>
      </c>
      <c r="F133">
        <v>6463</v>
      </c>
      <c r="H133">
        <f t="shared" si="16"/>
        <v>2210.1085836734696</v>
      </c>
      <c r="J133">
        <f t="shared" si="13"/>
        <v>2210</v>
      </c>
      <c r="L133">
        <v>12000</v>
      </c>
      <c r="N133" s="3">
        <f t="shared" si="15"/>
        <v>53858333333.333336</v>
      </c>
    </row>
    <row r="134" spans="1:14" x14ac:dyDescent="0.2">
      <c r="A134" s="2">
        <v>0.49</v>
      </c>
      <c r="C134">
        <v>8.3633799999999995E-4</v>
      </c>
      <c r="F134">
        <v>6463</v>
      </c>
      <c r="H134">
        <f t="shared" si="16"/>
        <v>2183.9404016161616</v>
      </c>
      <c r="J134">
        <f t="shared" si="13"/>
        <v>2184</v>
      </c>
      <c r="L134">
        <v>12250</v>
      </c>
      <c r="N134" s="3">
        <f t="shared" si="15"/>
        <v>52759183673.469391</v>
      </c>
    </row>
    <row r="135" spans="1:14" x14ac:dyDescent="0.2">
      <c r="A135" s="2">
        <v>0.5</v>
      </c>
      <c r="C135">
        <v>8.3482300000000005E-4</v>
      </c>
      <c r="F135">
        <v>6463</v>
      </c>
      <c r="H135">
        <f t="shared" si="16"/>
        <v>2158.1844196000002</v>
      </c>
      <c r="J135">
        <f t="shared" si="13"/>
        <v>2158</v>
      </c>
      <c r="L135">
        <v>12500</v>
      </c>
      <c r="N135" s="3">
        <f t="shared" si="15"/>
        <v>51704000000</v>
      </c>
    </row>
    <row r="137" spans="1:14" x14ac:dyDescent="0.2">
      <c r="A137" t="s">
        <v>17</v>
      </c>
      <c r="H137" t="e">
        <f t="shared" ref="H137" si="17">(C137*F137)/(0.0025*(0.5+A137))</f>
        <v>#VALUE!</v>
      </c>
      <c r="J137" t="e">
        <f t="shared" ref="J137:J148" si="18">ROUND(H137, 0)</f>
        <v>#VALUE!</v>
      </c>
    </row>
    <row r="138" spans="1:14" x14ac:dyDescent="0.2">
      <c r="A138" t="s">
        <v>4</v>
      </c>
      <c r="B138" t="s">
        <v>5</v>
      </c>
      <c r="C138" t="s">
        <v>6</v>
      </c>
      <c r="D138" t="s">
        <v>7</v>
      </c>
      <c r="F138" t="s">
        <v>8</v>
      </c>
      <c r="H138" t="e">
        <f>(C138*F138)/(0.0025*(0.5+A138))</f>
        <v>#VALUE!</v>
      </c>
      <c r="J138" t="e">
        <f t="shared" si="18"/>
        <v>#VALUE!</v>
      </c>
    </row>
    <row r="139" spans="1:14" x14ac:dyDescent="0.2">
      <c r="A139">
        <v>0.1</v>
      </c>
      <c r="B139">
        <v>0.33</v>
      </c>
      <c r="C139">
        <v>1.06594E-3</v>
      </c>
      <c r="D139" t="s">
        <v>34</v>
      </c>
      <c r="F139">
        <v>2500</v>
      </c>
      <c r="H139">
        <f t="shared" ref="H139:H148" si="19">(C139*F139)/(0.0025*(0.5+A139))</f>
        <v>1776.5666666666666</v>
      </c>
      <c r="J139">
        <f t="shared" si="18"/>
        <v>1777</v>
      </c>
      <c r="L139">
        <v>2500</v>
      </c>
    </row>
    <row r="140" spans="1:14" x14ac:dyDescent="0.2">
      <c r="A140">
        <v>0.11</v>
      </c>
      <c r="B140">
        <v>0.33</v>
      </c>
      <c r="C140">
        <v>1.0569799999999999E-3</v>
      </c>
      <c r="F140">
        <v>2750</v>
      </c>
      <c r="H140">
        <f t="shared" si="19"/>
        <v>1906.0295081967208</v>
      </c>
      <c r="J140">
        <f t="shared" si="18"/>
        <v>1906</v>
      </c>
      <c r="L140">
        <v>2750</v>
      </c>
    </row>
    <row r="141" spans="1:14" x14ac:dyDescent="0.2">
      <c r="A141">
        <v>0.12</v>
      </c>
      <c r="B141">
        <v>0.33</v>
      </c>
      <c r="C141">
        <v>1.04685E-3</v>
      </c>
      <c r="F141">
        <v>3000</v>
      </c>
      <c r="H141">
        <f t="shared" si="19"/>
        <v>2026.1612903225807</v>
      </c>
      <c r="J141">
        <f t="shared" si="18"/>
        <v>2026</v>
      </c>
      <c r="L141">
        <v>3000</v>
      </c>
    </row>
    <row r="142" spans="1:14" x14ac:dyDescent="0.2">
      <c r="A142">
        <v>0.13</v>
      </c>
      <c r="B142">
        <v>0.33</v>
      </c>
      <c r="C142">
        <v>1.0354299999999999E-3</v>
      </c>
      <c r="F142">
        <v>3250</v>
      </c>
      <c r="H142">
        <f t="shared" si="19"/>
        <v>2136.6015873015872</v>
      </c>
      <c r="J142">
        <f t="shared" si="18"/>
        <v>2137</v>
      </c>
      <c r="L142">
        <v>3250</v>
      </c>
    </row>
    <row r="143" spans="1:14" x14ac:dyDescent="0.2">
      <c r="A143">
        <v>0.14000000000000001</v>
      </c>
      <c r="B143">
        <v>0.33</v>
      </c>
      <c r="C143">
        <v>1.0225200000000001E-3</v>
      </c>
      <c r="F143">
        <v>3500</v>
      </c>
      <c r="H143">
        <f t="shared" si="19"/>
        <v>2236.7625000000003</v>
      </c>
      <c r="J143">
        <f t="shared" si="18"/>
        <v>2237</v>
      </c>
      <c r="L143">
        <v>3500</v>
      </c>
    </row>
    <row r="144" spans="1:14" x14ac:dyDescent="0.2">
      <c r="A144">
        <v>0.15</v>
      </c>
      <c r="B144">
        <v>0.33</v>
      </c>
      <c r="C144">
        <v>1.0079399999999999E-3</v>
      </c>
      <c r="D144" t="s">
        <v>35</v>
      </c>
      <c r="F144">
        <v>3750</v>
      </c>
      <c r="H144">
        <f t="shared" si="19"/>
        <v>2326.0153846153844</v>
      </c>
      <c r="J144">
        <f t="shared" si="18"/>
        <v>2326</v>
      </c>
      <c r="L144">
        <v>3750</v>
      </c>
    </row>
    <row r="145" spans="1:14" x14ac:dyDescent="0.2">
      <c r="A145">
        <v>0.16</v>
      </c>
      <c r="B145">
        <v>0.33</v>
      </c>
      <c r="C145">
        <v>9.9144500000000009E-4</v>
      </c>
      <c r="D145" t="s">
        <v>36</v>
      </c>
      <c r="F145">
        <v>4000</v>
      </c>
      <c r="H145">
        <f t="shared" si="19"/>
        <v>2403.5030303030303</v>
      </c>
      <c r="J145">
        <f t="shared" si="18"/>
        <v>2404</v>
      </c>
      <c r="L145">
        <v>4000</v>
      </c>
    </row>
    <row r="146" spans="1:14" x14ac:dyDescent="0.2">
      <c r="A146">
        <v>0.17</v>
      </c>
      <c r="B146">
        <v>0.33</v>
      </c>
      <c r="C146">
        <v>9.72813E-4</v>
      </c>
      <c r="D146" t="s">
        <v>37</v>
      </c>
      <c r="F146">
        <v>4250</v>
      </c>
      <c r="H146">
        <f t="shared" si="19"/>
        <v>2468.3314925373134</v>
      </c>
      <c r="J146">
        <f t="shared" si="18"/>
        <v>2468</v>
      </c>
      <c r="L146">
        <v>4250</v>
      </c>
    </row>
    <row r="147" spans="1:14" x14ac:dyDescent="0.2">
      <c r="A147">
        <v>0.18</v>
      </c>
      <c r="B147">
        <v>0.33</v>
      </c>
      <c r="C147">
        <v>9.5176199999999999E-4</v>
      </c>
      <c r="D147" t="s">
        <v>38</v>
      </c>
      <c r="F147">
        <v>4500</v>
      </c>
      <c r="H147">
        <f t="shared" si="19"/>
        <v>2519.3700000000003</v>
      </c>
      <c r="J147">
        <f t="shared" si="18"/>
        <v>2519</v>
      </c>
      <c r="L147">
        <v>4500</v>
      </c>
    </row>
    <row r="148" spans="1:14" x14ac:dyDescent="0.2">
      <c r="A148">
        <v>0.19</v>
      </c>
      <c r="B148">
        <v>0.33</v>
      </c>
      <c r="C148">
        <v>9.2798900000000005E-4</v>
      </c>
      <c r="D148" t="s">
        <v>39</v>
      </c>
      <c r="F148">
        <v>4750</v>
      </c>
      <c r="H148">
        <f t="shared" si="19"/>
        <v>2555.3320289855073</v>
      </c>
      <c r="J148">
        <f t="shared" si="18"/>
        <v>2555</v>
      </c>
      <c r="L148">
        <v>4750</v>
      </c>
    </row>
    <row r="149" spans="1:14" x14ac:dyDescent="0.2">
      <c r="A149">
        <v>0.2</v>
      </c>
      <c r="B149">
        <v>0.32</v>
      </c>
      <c r="C149">
        <v>9.0587700000000003E-4</v>
      </c>
      <c r="D149" t="s">
        <v>18</v>
      </c>
      <c r="F149">
        <v>5000</v>
      </c>
      <c r="H149">
        <f t="shared" ref="H149:H158" si="20">(C149*F149)/(0.0025*(0.5+A149))</f>
        <v>2588.2200000000007</v>
      </c>
      <c r="J149">
        <f t="shared" ref="J149:J179" si="21">ROUND(H149, 0)</f>
        <v>2588</v>
      </c>
      <c r="L149">
        <v>5000</v>
      </c>
    </row>
    <row r="150" spans="1:14" x14ac:dyDescent="0.2">
      <c r="A150">
        <v>0.21</v>
      </c>
      <c r="B150">
        <v>0.32</v>
      </c>
      <c r="C150">
        <v>8.76245E-4</v>
      </c>
      <c r="D150" t="s">
        <v>19</v>
      </c>
      <c r="F150">
        <v>5250</v>
      </c>
      <c r="H150">
        <f t="shared" si="20"/>
        <v>2591.7105633802817</v>
      </c>
      <c r="J150" s="1">
        <f t="shared" si="21"/>
        <v>2592</v>
      </c>
      <c r="L150">
        <v>5250</v>
      </c>
    </row>
    <row r="151" spans="1:14" x14ac:dyDescent="0.2">
      <c r="A151">
        <v>0.22</v>
      </c>
      <c r="B151">
        <v>0.32</v>
      </c>
      <c r="C151">
        <v>8.4280900000000003E-4</v>
      </c>
      <c r="D151" t="s">
        <v>20</v>
      </c>
      <c r="F151">
        <v>5500</v>
      </c>
      <c r="H151">
        <f t="shared" si="20"/>
        <v>2575.2497222222223</v>
      </c>
      <c r="J151">
        <f t="shared" si="21"/>
        <v>2575</v>
      </c>
      <c r="L151">
        <v>5500</v>
      </c>
    </row>
    <row r="152" spans="1:14" x14ac:dyDescent="0.2">
      <c r="A152">
        <v>0.23</v>
      </c>
      <c r="B152">
        <v>0.32</v>
      </c>
      <c r="C152">
        <v>8.0518300000000001E-4</v>
      </c>
      <c r="D152" t="s">
        <v>21</v>
      </c>
      <c r="F152">
        <v>5750</v>
      </c>
      <c r="H152">
        <f t="shared" si="20"/>
        <v>2536.8779452054796</v>
      </c>
      <c r="J152">
        <f t="shared" si="21"/>
        <v>2537</v>
      </c>
      <c r="L152">
        <v>5750</v>
      </c>
    </row>
    <row r="153" spans="1:14" x14ac:dyDescent="0.2">
      <c r="A153">
        <v>0.24</v>
      </c>
      <c r="B153">
        <v>0.31</v>
      </c>
      <c r="C153">
        <v>7.7024999999999999E-4</v>
      </c>
      <c r="D153" t="s">
        <v>22</v>
      </c>
      <c r="F153">
        <v>6000</v>
      </c>
      <c r="H153">
        <f t="shared" si="20"/>
        <v>2498.1081081081079</v>
      </c>
      <c r="J153">
        <f t="shared" si="21"/>
        <v>2498</v>
      </c>
      <c r="L153">
        <v>6000</v>
      </c>
    </row>
    <row r="154" spans="1:14" x14ac:dyDescent="0.2">
      <c r="A154">
        <v>0.25</v>
      </c>
      <c r="B154">
        <v>0.31</v>
      </c>
      <c r="C154">
        <v>7.2354299999999999E-4</v>
      </c>
      <c r="D154" t="s">
        <v>23</v>
      </c>
      <c r="F154">
        <v>6250</v>
      </c>
      <c r="H154">
        <f t="shared" si="20"/>
        <v>2411.81</v>
      </c>
      <c r="J154">
        <f t="shared" si="21"/>
        <v>2412</v>
      </c>
      <c r="L154">
        <v>6250</v>
      </c>
    </row>
    <row r="155" spans="1:14" x14ac:dyDescent="0.2">
      <c r="A155" s="2">
        <v>0.26</v>
      </c>
      <c r="B155">
        <v>0.31</v>
      </c>
      <c r="C155">
        <v>7.2040799999999996E-4</v>
      </c>
      <c r="D155" t="s">
        <v>24</v>
      </c>
      <c r="F155">
        <v>6253</v>
      </c>
      <c r="H155">
        <f t="shared" si="20"/>
        <v>2370.900644210526</v>
      </c>
      <c r="J155">
        <f t="shared" si="21"/>
        <v>2371</v>
      </c>
      <c r="L155">
        <v>6500</v>
      </c>
      <c r="N155" s="3">
        <f>(100000000000*F155)/L155</f>
        <v>96200000000</v>
      </c>
    </row>
    <row r="156" spans="1:14" x14ac:dyDescent="0.2">
      <c r="A156" s="2">
        <v>0.27</v>
      </c>
      <c r="B156">
        <v>0.31</v>
      </c>
      <c r="C156">
        <v>7.1796399999999997E-4</v>
      </c>
      <c r="D156" t="s">
        <v>25</v>
      </c>
      <c r="F156">
        <v>6253</v>
      </c>
      <c r="H156">
        <f t="shared" si="20"/>
        <v>2332.1708529870125</v>
      </c>
      <c r="J156">
        <f t="shared" si="21"/>
        <v>2332</v>
      </c>
      <c r="L156">
        <v>6750</v>
      </c>
      <c r="N156" s="3">
        <f>(100000000000*F156)/L156</f>
        <v>92637037037.037033</v>
      </c>
    </row>
    <row r="157" spans="1:14" x14ac:dyDescent="0.2">
      <c r="A157" s="2">
        <v>0.28000000000000003</v>
      </c>
      <c r="B157">
        <v>0.32</v>
      </c>
      <c r="C157">
        <v>7.0757999999999997E-4</v>
      </c>
      <c r="F157">
        <v>6252</v>
      </c>
      <c r="H157">
        <f t="shared" si="20"/>
        <v>2268.6103384615385</v>
      </c>
      <c r="J157">
        <f t="shared" si="21"/>
        <v>2269</v>
      </c>
      <c r="L157">
        <v>7000</v>
      </c>
      <c r="N157" s="3">
        <f t="shared" ref="N157:N179" si="22">(100000000000*F157)/L157</f>
        <v>89314285714.285721</v>
      </c>
    </row>
    <row r="158" spans="1:14" x14ac:dyDescent="0.2">
      <c r="A158" s="2">
        <v>0.28999999999999998</v>
      </c>
      <c r="B158">
        <v>0.32</v>
      </c>
      <c r="C158">
        <v>7.0531499999999998E-4</v>
      </c>
      <c r="F158">
        <v>6252</v>
      </c>
      <c r="H158">
        <f t="shared" si="20"/>
        <v>2232.7237367088605</v>
      </c>
      <c r="J158">
        <f t="shared" si="21"/>
        <v>2233</v>
      </c>
      <c r="L158">
        <v>7250</v>
      </c>
      <c r="N158" s="3">
        <f t="shared" si="22"/>
        <v>86234482758.620697</v>
      </c>
    </row>
    <row r="159" spans="1:14" x14ac:dyDescent="0.2">
      <c r="A159" s="2">
        <v>0.3</v>
      </c>
      <c r="B159">
        <v>0.32</v>
      </c>
      <c r="C159">
        <v>7.0329799999999999E-4</v>
      </c>
      <c r="F159">
        <v>6252</v>
      </c>
      <c r="H159">
        <f>(C159*F159)/(0.0025*(0.5+A159))</f>
        <v>2198.509548</v>
      </c>
      <c r="J159">
        <f t="shared" si="21"/>
        <v>2199</v>
      </c>
      <c r="L159">
        <v>7500</v>
      </c>
      <c r="N159" s="3">
        <f t="shared" si="22"/>
        <v>83360000000</v>
      </c>
    </row>
    <row r="160" spans="1:14" x14ac:dyDescent="0.2">
      <c r="A160" s="2">
        <v>0.31</v>
      </c>
      <c r="B160">
        <v>0.32</v>
      </c>
      <c r="C160">
        <v>7.0122000000000001E-4</v>
      </c>
      <c r="F160">
        <v>6252</v>
      </c>
      <c r="H160">
        <f>(C160*F160)/(0.0025*(0.5+A160))</f>
        <v>2164.9518222222218</v>
      </c>
      <c r="J160">
        <f t="shared" si="21"/>
        <v>2165</v>
      </c>
      <c r="L160">
        <v>7750</v>
      </c>
      <c r="N160" s="3">
        <f t="shared" si="22"/>
        <v>80670967741.935486</v>
      </c>
    </row>
    <row r="161" spans="1:14" x14ac:dyDescent="0.2">
      <c r="A161" s="2">
        <v>0.32</v>
      </c>
      <c r="B161">
        <v>0.32</v>
      </c>
      <c r="C161">
        <v>6.9922799999999998E-4</v>
      </c>
      <c r="F161">
        <v>6252</v>
      </c>
      <c r="H161">
        <f t="shared" ref="H161:H179" si="23">(C161*F161)/(0.0025*(0.5+A161))</f>
        <v>2132.4748565853656</v>
      </c>
      <c r="J161">
        <f t="shared" si="21"/>
        <v>2132</v>
      </c>
      <c r="L161">
        <v>8000</v>
      </c>
      <c r="N161" s="3">
        <f t="shared" si="22"/>
        <v>78150000000</v>
      </c>
    </row>
    <row r="162" spans="1:14" x14ac:dyDescent="0.2">
      <c r="A162" s="2">
        <v>0.33</v>
      </c>
      <c r="B162">
        <v>0.32</v>
      </c>
      <c r="C162">
        <v>6.9724800000000003E-4</v>
      </c>
      <c r="F162">
        <v>6252</v>
      </c>
      <c r="H162">
        <f t="shared" si="23"/>
        <v>2100.8166245783132</v>
      </c>
      <c r="J162">
        <f t="shared" si="21"/>
        <v>2101</v>
      </c>
      <c r="L162">
        <v>8250</v>
      </c>
      <c r="N162" s="3">
        <f t="shared" si="22"/>
        <v>75781818181.818176</v>
      </c>
    </row>
    <row r="163" spans="1:14" x14ac:dyDescent="0.2">
      <c r="A163" s="2">
        <v>0.34</v>
      </c>
      <c r="B163">
        <v>0.32</v>
      </c>
      <c r="C163">
        <v>6.9537600000000005E-4</v>
      </c>
      <c r="F163">
        <v>6252</v>
      </c>
      <c r="H163">
        <f t="shared" si="23"/>
        <v>2070.2336914285715</v>
      </c>
      <c r="J163">
        <f t="shared" si="21"/>
        <v>2070</v>
      </c>
      <c r="L163">
        <v>8500</v>
      </c>
      <c r="N163" s="3">
        <f t="shared" si="22"/>
        <v>73552941176.470581</v>
      </c>
    </row>
    <row r="164" spans="1:14" x14ac:dyDescent="0.2">
      <c r="A164" s="2">
        <v>0.35</v>
      </c>
      <c r="B164">
        <v>0.32</v>
      </c>
      <c r="C164">
        <v>6.9353199999999996E-4</v>
      </c>
      <c r="F164">
        <v>6252</v>
      </c>
      <c r="H164">
        <f t="shared" si="23"/>
        <v>2040.4527359999995</v>
      </c>
      <c r="J164">
        <f t="shared" si="21"/>
        <v>2040</v>
      </c>
      <c r="L164">
        <v>8750</v>
      </c>
      <c r="N164" s="3">
        <f t="shared" si="22"/>
        <v>71451428571.428574</v>
      </c>
    </row>
    <row r="165" spans="1:14" x14ac:dyDescent="0.2">
      <c r="A165" s="2">
        <v>0.36</v>
      </c>
      <c r="B165">
        <v>0.32</v>
      </c>
      <c r="C165">
        <v>6.9171300000000005E-4</v>
      </c>
      <c r="F165">
        <v>6252</v>
      </c>
      <c r="H165">
        <f t="shared" si="23"/>
        <v>2011.4370586046514</v>
      </c>
      <c r="J165">
        <f t="shared" si="21"/>
        <v>2011</v>
      </c>
      <c r="L165">
        <v>9000</v>
      </c>
      <c r="N165" s="3">
        <f t="shared" si="22"/>
        <v>69466666666.666672</v>
      </c>
    </row>
    <row r="166" spans="1:14" x14ac:dyDescent="0.2">
      <c r="A166" s="2">
        <v>0.37</v>
      </c>
      <c r="B166">
        <v>0.33</v>
      </c>
      <c r="C166">
        <v>6.8207800000000002E-4</v>
      </c>
      <c r="F166">
        <v>6252</v>
      </c>
      <c r="H166">
        <f t="shared" si="23"/>
        <v>1960.6214510344832</v>
      </c>
      <c r="J166">
        <f t="shared" si="21"/>
        <v>1961</v>
      </c>
      <c r="L166">
        <v>9250</v>
      </c>
      <c r="N166" s="3">
        <f t="shared" si="22"/>
        <v>67589189189.189186</v>
      </c>
    </row>
    <row r="167" spans="1:14" x14ac:dyDescent="0.2">
      <c r="A167" s="2">
        <v>0.38</v>
      </c>
      <c r="B167">
        <v>0.33</v>
      </c>
      <c r="C167">
        <v>6.80582E-4</v>
      </c>
      <c r="F167">
        <v>6251</v>
      </c>
      <c r="H167">
        <f t="shared" si="23"/>
        <v>1933.7809463636363</v>
      </c>
      <c r="J167">
        <f t="shared" si="21"/>
        <v>1934</v>
      </c>
      <c r="L167">
        <v>9500</v>
      </c>
      <c r="N167" s="3">
        <f t="shared" si="22"/>
        <v>65800000000</v>
      </c>
    </row>
    <row r="168" spans="1:14" x14ac:dyDescent="0.2">
      <c r="A168" s="2">
        <v>0.39</v>
      </c>
      <c r="B168">
        <v>0.33</v>
      </c>
      <c r="C168">
        <v>6.7893399999999996E-4</v>
      </c>
      <c r="F168">
        <v>6251</v>
      </c>
      <c r="H168">
        <f t="shared" si="23"/>
        <v>1907.4231164044943</v>
      </c>
      <c r="J168">
        <f t="shared" si="21"/>
        <v>1907</v>
      </c>
      <c r="L168">
        <v>9750</v>
      </c>
      <c r="N168" s="3">
        <f t="shared" si="22"/>
        <v>64112820512.820511</v>
      </c>
    </row>
    <row r="169" spans="1:14" x14ac:dyDescent="0.2">
      <c r="A169" s="2">
        <v>0.4</v>
      </c>
      <c r="B169">
        <v>0.33</v>
      </c>
      <c r="C169">
        <v>6.7734200000000005E-4</v>
      </c>
      <c r="F169">
        <v>6251</v>
      </c>
      <c r="H169">
        <f t="shared" si="23"/>
        <v>1881.8065964444445</v>
      </c>
      <c r="J169">
        <f t="shared" si="21"/>
        <v>1882</v>
      </c>
      <c r="L169">
        <v>10000</v>
      </c>
      <c r="N169" s="3">
        <f t="shared" si="22"/>
        <v>62510000000</v>
      </c>
    </row>
    <row r="170" spans="1:14" x14ac:dyDescent="0.2">
      <c r="A170" s="2">
        <v>0.41</v>
      </c>
      <c r="B170">
        <v>0.33</v>
      </c>
      <c r="C170">
        <v>6.7581900000000003E-4</v>
      </c>
      <c r="F170">
        <v>6251</v>
      </c>
      <c r="H170">
        <f t="shared" si="23"/>
        <v>1856.9426676923079</v>
      </c>
      <c r="J170">
        <f t="shared" si="21"/>
        <v>1857</v>
      </c>
      <c r="L170">
        <v>10250</v>
      </c>
      <c r="N170" s="3">
        <f t="shared" si="22"/>
        <v>60985365853.658539</v>
      </c>
    </row>
    <row r="171" spans="1:14" x14ac:dyDescent="0.2">
      <c r="A171" s="2">
        <v>0.42</v>
      </c>
      <c r="B171">
        <v>0.33</v>
      </c>
      <c r="C171">
        <v>6.7425199999999997E-4</v>
      </c>
      <c r="F171">
        <v>6251</v>
      </c>
      <c r="H171">
        <f t="shared" si="23"/>
        <v>1832.4996747826087</v>
      </c>
      <c r="J171">
        <f t="shared" si="21"/>
        <v>1832</v>
      </c>
      <c r="L171">
        <v>10500</v>
      </c>
      <c r="N171" s="3">
        <f t="shared" si="22"/>
        <v>59533333333.333336</v>
      </c>
    </row>
    <row r="172" spans="1:14" x14ac:dyDescent="0.2">
      <c r="A172" s="2">
        <v>0.43</v>
      </c>
      <c r="B172">
        <v>0.33</v>
      </c>
      <c r="C172">
        <v>6.7274800000000003E-4</v>
      </c>
      <c r="F172">
        <v>6251</v>
      </c>
      <c r="H172">
        <f t="shared" si="23"/>
        <v>1808.7517195698927</v>
      </c>
      <c r="J172">
        <f t="shared" si="21"/>
        <v>1809</v>
      </c>
      <c r="L172">
        <v>10750</v>
      </c>
      <c r="N172" s="3">
        <f t="shared" si="22"/>
        <v>58148837209.302322</v>
      </c>
    </row>
    <row r="173" spans="1:14" x14ac:dyDescent="0.2">
      <c r="A173" s="2">
        <v>0.44</v>
      </c>
      <c r="B173">
        <v>0.33</v>
      </c>
      <c r="C173">
        <v>6.7131700000000005E-4</v>
      </c>
      <c r="F173">
        <v>6251</v>
      </c>
      <c r="H173">
        <f t="shared" si="23"/>
        <v>1785.7032200000003</v>
      </c>
      <c r="J173">
        <f t="shared" si="21"/>
        <v>1786</v>
      </c>
      <c r="L173">
        <v>11000</v>
      </c>
      <c r="N173" s="3">
        <f t="shared" si="22"/>
        <v>56827272727.272728</v>
      </c>
    </row>
    <row r="174" spans="1:14" x14ac:dyDescent="0.2">
      <c r="A174" s="2">
        <v>0.45</v>
      </c>
      <c r="B174">
        <v>0.33</v>
      </c>
      <c r="C174">
        <v>6.6996199999999997E-4</v>
      </c>
      <c r="F174">
        <v>6251</v>
      </c>
      <c r="H174">
        <f t="shared" si="23"/>
        <v>1763.339984</v>
      </c>
      <c r="J174">
        <f t="shared" si="21"/>
        <v>1763</v>
      </c>
      <c r="L174">
        <v>11250</v>
      </c>
      <c r="N174" s="3">
        <f t="shared" si="22"/>
        <v>55564444444.444443</v>
      </c>
    </row>
    <row r="175" spans="1:14" x14ac:dyDescent="0.2">
      <c r="A175" s="2">
        <v>0.46</v>
      </c>
      <c r="B175">
        <v>0.33</v>
      </c>
      <c r="C175">
        <v>6.6857500000000003E-4</v>
      </c>
      <c r="F175">
        <v>6251</v>
      </c>
      <c r="H175">
        <f t="shared" si="23"/>
        <v>1741.3593020833334</v>
      </c>
      <c r="J175">
        <f t="shared" si="21"/>
        <v>1741</v>
      </c>
      <c r="L175">
        <v>11500</v>
      </c>
      <c r="N175" s="3">
        <f t="shared" si="22"/>
        <v>54356521739.130432</v>
      </c>
    </row>
    <row r="176" spans="1:14" x14ac:dyDescent="0.2">
      <c r="A176" s="2">
        <v>0.47</v>
      </c>
      <c r="B176">
        <v>0.33</v>
      </c>
      <c r="C176">
        <v>6.6715600000000002E-4</v>
      </c>
      <c r="F176">
        <v>6251</v>
      </c>
      <c r="H176">
        <f t="shared" si="23"/>
        <v>1719.7493426804124</v>
      </c>
      <c r="J176">
        <f t="shared" si="21"/>
        <v>1720</v>
      </c>
      <c r="L176">
        <v>11750</v>
      </c>
      <c r="N176" s="3">
        <f t="shared" si="22"/>
        <v>53200000000</v>
      </c>
    </row>
    <row r="177" spans="1:14" x14ac:dyDescent="0.2">
      <c r="A177" s="2">
        <v>0.48</v>
      </c>
      <c r="B177">
        <v>0.33</v>
      </c>
      <c r="C177">
        <v>6.65826E-4</v>
      </c>
      <c r="F177">
        <v>6251</v>
      </c>
      <c r="H177">
        <f t="shared" si="23"/>
        <v>1698.8074799999999</v>
      </c>
      <c r="J177">
        <f t="shared" si="21"/>
        <v>1699</v>
      </c>
      <c r="L177">
        <v>12000</v>
      </c>
      <c r="N177" s="3">
        <f t="shared" si="22"/>
        <v>52091666666.666664</v>
      </c>
    </row>
    <row r="178" spans="1:14" x14ac:dyDescent="0.2">
      <c r="A178" s="2">
        <v>0.49</v>
      </c>
      <c r="B178">
        <v>0.34</v>
      </c>
      <c r="C178">
        <v>6.6251999999999999E-4</v>
      </c>
      <c r="F178">
        <v>6251</v>
      </c>
      <c r="H178">
        <f t="shared" si="23"/>
        <v>1673.2979878787878</v>
      </c>
      <c r="J178">
        <f t="shared" si="21"/>
        <v>1673</v>
      </c>
      <c r="L178">
        <v>12250</v>
      </c>
      <c r="N178" s="3">
        <f t="shared" si="22"/>
        <v>51028571428.571426</v>
      </c>
    </row>
    <row r="179" spans="1:14" x14ac:dyDescent="0.2">
      <c r="A179" s="2">
        <v>0.5</v>
      </c>
      <c r="B179">
        <v>0.34</v>
      </c>
      <c r="C179">
        <v>6.6121400000000003E-4</v>
      </c>
      <c r="F179">
        <v>6251</v>
      </c>
      <c r="H179">
        <f t="shared" si="23"/>
        <v>1653.2994856000003</v>
      </c>
      <c r="J179">
        <f t="shared" si="21"/>
        <v>1653</v>
      </c>
      <c r="L179">
        <v>12500</v>
      </c>
      <c r="N179" s="3">
        <f t="shared" si="22"/>
        <v>50008000000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杨幸烨</dc:creator>
  <cp:lastModifiedBy>xingye</cp:lastModifiedBy>
  <dcterms:created xsi:type="dcterms:W3CDTF">2015-06-05T18:19:34Z</dcterms:created>
  <dcterms:modified xsi:type="dcterms:W3CDTF">2022-09-28T10:33:15Z</dcterms:modified>
</cp:coreProperties>
</file>