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1"/>
  <workbookPr/>
  <mc:AlternateContent xmlns:mc="http://schemas.openxmlformats.org/markup-compatibility/2006">
    <mc:Choice Requires="x15">
      <x15ac:absPath xmlns:x15ac="http://schemas.microsoft.com/office/spreadsheetml/2010/11/ac" url="/Users/jaadeoye/Desktop/Thesis requirements/Dataset/"/>
    </mc:Choice>
  </mc:AlternateContent>
  <xr:revisionPtr revIDLastSave="0" documentId="13_ncr:1_{F452D118-3CE5-6C4F-8CD2-005705E1CC0A}" xr6:coauthVersionLast="47" xr6:coauthVersionMax="47" xr10:uidLastSave="{00000000-0000-0000-0000-000000000000}"/>
  <bookViews>
    <workbookView xWindow="0" yWindow="500" windowWidth="28800" windowHeight="16400" xr2:uid="{00000000-000D-0000-FFFF-FFFF00000000}"/>
  </bookViews>
  <sheets>
    <sheet name="Raw dataset" sheetId="11" r:id="rId1"/>
    <sheet name="Incidence_findings" sheetId="12" r:id="rId2"/>
    <sheet name="Mortality_findings" sheetId="1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1" i="11" l="1"/>
  <c r="E21" i="11"/>
  <c r="E20" i="11"/>
  <c r="E12" i="11"/>
  <c r="E11" i="11"/>
  <c r="E10" i="11"/>
  <c r="E9" i="11"/>
  <c r="E8" i="11"/>
  <c r="E7" i="11"/>
  <c r="E6" i="11"/>
  <c r="E5" i="11"/>
  <c r="E4" i="11"/>
  <c r="E3" i="11"/>
  <c r="G20" i="11" l="1"/>
  <c r="G19" i="11"/>
  <c r="E19" i="11"/>
  <c r="G18" i="11"/>
  <c r="E18" i="11"/>
  <c r="G17" i="11"/>
  <c r="E17" i="11"/>
  <c r="G16" i="11"/>
  <c r="E16" i="11"/>
  <c r="G15" i="11"/>
  <c r="E15" i="11"/>
  <c r="G14" i="11"/>
  <c r="E14" i="11"/>
  <c r="G13" i="11"/>
  <c r="E13" i="11"/>
  <c r="G12" i="11"/>
  <c r="G11" i="11"/>
  <c r="G10" i="11"/>
  <c r="G9" i="11"/>
  <c r="G8" i="11"/>
  <c r="G7" i="11"/>
  <c r="G6" i="11"/>
  <c r="G5" i="11"/>
  <c r="G4" i="11"/>
  <c r="G3" i="11"/>
</calcChain>
</file>

<file path=xl/sharedStrings.xml><?xml version="1.0" encoding="utf-8"?>
<sst xmlns="http://schemas.openxmlformats.org/spreadsheetml/2006/main" count="85" uniqueCount="58">
  <si>
    <t>INCIDENCE</t>
  </si>
  <si>
    <t>MORTALITY</t>
  </si>
  <si>
    <t>Central and Western</t>
  </si>
  <si>
    <t>Wan Chai</t>
  </si>
  <si>
    <t>Eastern</t>
  </si>
  <si>
    <t>Kowloon City</t>
  </si>
  <si>
    <t>Wong Tai Sin</t>
  </si>
  <si>
    <t>Yau Tsim Mong</t>
  </si>
  <si>
    <t>Sai Kung</t>
  </si>
  <si>
    <t>Kwun Tong</t>
  </si>
  <si>
    <t>Islands</t>
  </si>
  <si>
    <t>Kwai Tsing</t>
  </si>
  <si>
    <t>Sham Shui Po</t>
  </si>
  <si>
    <t>Tuen Mun</t>
  </si>
  <si>
    <t>Yuen Long</t>
  </si>
  <si>
    <t>Sha Tin</t>
  </si>
  <si>
    <t>Tai Po</t>
  </si>
  <si>
    <t>Population (&gt;20)</t>
  </si>
  <si>
    <t>North District</t>
  </si>
  <si>
    <t>Tseun Wan</t>
  </si>
  <si>
    <t>Southern</t>
  </si>
  <si>
    <t xml:space="preserve"> node</t>
  </si>
  <si>
    <t xml:space="preserve"> mean</t>
  </si>
  <si>
    <t xml:space="preserve"> sd</t>
  </si>
  <si>
    <t xml:space="preserve"> MC error</t>
  </si>
  <si>
    <t>median</t>
  </si>
  <si>
    <t>start</t>
  </si>
  <si>
    <t>sample</t>
  </si>
  <si>
    <t>alpha</t>
  </si>
  <si>
    <t>sdv</t>
  </si>
  <si>
    <t>sigmav</t>
  </si>
  <si>
    <t>sdu</t>
  </si>
  <si>
    <t>sigmau</t>
  </si>
  <si>
    <t>RR[6]</t>
  </si>
  <si>
    <t>RR[7]</t>
  </si>
  <si>
    <t>RR[2]</t>
  </si>
  <si>
    <t>RR[17]</t>
  </si>
  <si>
    <t>RR[16]</t>
  </si>
  <si>
    <t>RR[3]</t>
  </si>
  <si>
    <t>RR[13]</t>
  </si>
  <si>
    <t>RR[8]</t>
  </si>
  <si>
    <t>RR[15]</t>
  </si>
  <si>
    <t>RR[14]</t>
  </si>
  <si>
    <t>RR[9]</t>
  </si>
  <si>
    <t>RR[10]</t>
  </si>
  <si>
    <t>RR[12]</t>
  </si>
  <si>
    <t>RR[4]</t>
  </si>
  <si>
    <t>RR[1]</t>
  </si>
  <si>
    <t>RR[5]</t>
  </si>
  <si>
    <t>RR[18]</t>
  </si>
  <si>
    <t>RR[11]</t>
  </si>
  <si>
    <t>tauu</t>
  </si>
  <si>
    <t>tauv</t>
  </si>
  <si>
    <t>SN</t>
  </si>
  <si>
    <t>HK district</t>
  </si>
  <si>
    <t>Observed count</t>
  </si>
  <si>
    <t>Expected count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</si>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</sst>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charset val="134"/>
      <scheme val="minor"/>
    </font>
    <font>
      <sz val="11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CAABBE"/>
        <bgColor indexed="64"/>
      </patternFill>
    </fill>
    <fill>
      <patternFill patternType="solid">
        <fgColor rgb="FFA3FFF8"/>
        <bgColor indexed="64"/>
      </patternFill>
    </fill>
    <fill>
      <patternFill patternType="solid">
        <fgColor rgb="FFEFD1C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FFDFDF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11" fontId="0" fillId="0" borderId="0" xfId="0" applyNumberFormat="1"/>
    <xf numFmtId="10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8" borderId="0" xfId="0" applyFill="1"/>
    <xf numFmtId="0" fontId="0" fillId="9" borderId="0" xfId="0" applyFill="1"/>
    <xf numFmtId="0" fontId="0" fillId="8" borderId="0" xfId="0" applyFill="1" applyAlignment="1">
      <alignment vertical="center"/>
    </xf>
    <xf numFmtId="0" fontId="0" fillId="9" borderId="0" xfId="0" applyFill="1" applyAlignment="1">
      <alignment vertical="center"/>
    </xf>
    <xf numFmtId="0" fontId="0" fillId="3" borderId="0" xfId="0" applyFill="1" applyAlignment="1">
      <alignment vertical="center"/>
    </xf>
    <xf numFmtId="0" fontId="0" fillId="4" borderId="0" xfId="0" applyFill="1" applyAlignment="1">
      <alignment vertical="center"/>
    </xf>
    <xf numFmtId="0" fontId="0" fillId="5" borderId="0" xfId="0" applyFill="1" applyAlignment="1">
      <alignment vertical="center"/>
    </xf>
    <xf numFmtId="0" fontId="0" fillId="6" borderId="0" xfId="0" applyFill="1" applyAlignment="1">
      <alignment vertical="center"/>
    </xf>
    <xf numFmtId="0" fontId="0" fillId="7" borderId="0" xfId="0" applyFill="1" applyAlignment="1">
      <alignment vertical="center"/>
    </xf>
    <xf numFmtId="0" fontId="0" fillId="12" borderId="0" xfId="0" applyFill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2" borderId="0" xfId="0" applyFill="1" applyAlignment="1">
      <alignment horizontal="center"/>
    </xf>
    <xf numFmtId="0" fontId="1" fillId="10" borderId="0" xfId="0" applyFont="1" applyFill="1"/>
    <xf numFmtId="0" fontId="1" fillId="11" borderId="0" xfId="0" applyFont="1" applyFill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FD1C9"/>
      <color rgb="FFA3FFF8"/>
      <color rgb="FFCAABBE"/>
      <color rgb="FFFFDFD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1"/>
  <sheetViews>
    <sheetView tabSelected="1" zoomScale="116" zoomScaleNormal="75" workbookViewId="0">
      <selection activeCell="H18" sqref="H18"/>
    </sheetView>
  </sheetViews>
  <sheetFormatPr baseColWidth="10" defaultColWidth="9" defaultRowHeight="15" x14ac:dyDescent="0.2"/>
  <cols>
    <col min="1" max="1" width="12.83203125"/>
    <col min="2" max="2" width="21.5" customWidth="1"/>
    <col min="3" max="3" width="19.1640625" customWidth="1"/>
    <col min="4" max="4" width="15.6640625" customWidth="1"/>
    <col min="5" max="5" width="19.33203125" customWidth="1"/>
    <col min="6" max="6" width="14" customWidth="1"/>
    <col min="7" max="7" width="17" customWidth="1"/>
  </cols>
  <sheetData>
    <row r="1" spans="1:7" x14ac:dyDescent="0.2">
      <c r="A1" s="20" t="s">
        <v>53</v>
      </c>
      <c r="B1" s="20" t="s">
        <v>54</v>
      </c>
      <c r="C1" s="21" t="s">
        <v>17</v>
      </c>
      <c r="D1" s="18" t="s">
        <v>0</v>
      </c>
      <c r="E1" s="18"/>
      <c r="F1" s="18" t="s">
        <v>1</v>
      </c>
      <c r="G1" s="18"/>
    </row>
    <row r="2" spans="1:7" x14ac:dyDescent="0.2">
      <c r="A2" s="19"/>
      <c r="B2" s="19"/>
      <c r="C2" s="21"/>
      <c r="D2" s="22" t="s">
        <v>55</v>
      </c>
      <c r="E2" s="22" t="s">
        <v>56</v>
      </c>
      <c r="F2" s="23" t="s">
        <v>55</v>
      </c>
      <c r="G2" s="23" t="s">
        <v>56</v>
      </c>
    </row>
    <row r="3" spans="1:7" x14ac:dyDescent="0.2">
      <c r="A3" s="13">
        <v>1</v>
      </c>
      <c r="B3" s="4" t="s">
        <v>6</v>
      </c>
      <c r="C3" s="3">
        <v>358785</v>
      </c>
      <c r="D3">
        <v>232</v>
      </c>
      <c r="E3">
        <f>(D21/C21)*C3</f>
        <v>194.4662539513356</v>
      </c>
      <c r="F3">
        <v>121</v>
      </c>
      <c r="G3">
        <f>(F21/C21)*C3</f>
        <v>87.658239584169834</v>
      </c>
    </row>
    <row r="4" spans="1:7" x14ac:dyDescent="0.2">
      <c r="A4" s="13">
        <v>2</v>
      </c>
      <c r="B4" s="4" t="s">
        <v>11</v>
      </c>
      <c r="C4" s="3">
        <v>436825</v>
      </c>
      <c r="D4">
        <v>173</v>
      </c>
      <c r="E4">
        <f>(D21/C21)*C4</f>
        <v>236.76497451758624</v>
      </c>
      <c r="F4">
        <v>76</v>
      </c>
      <c r="G4">
        <f>(F21/C21)*C4</f>
        <v>106.72494810640073</v>
      </c>
    </row>
    <row r="5" spans="1:7" x14ac:dyDescent="0.2">
      <c r="A5" s="14">
        <v>3</v>
      </c>
      <c r="B5" s="5" t="s">
        <v>12</v>
      </c>
      <c r="C5" s="3">
        <v>339822</v>
      </c>
      <c r="D5">
        <v>141</v>
      </c>
      <c r="E5">
        <f>(D21/C21)*C5</f>
        <v>184.18805510333701</v>
      </c>
      <c r="F5">
        <v>62</v>
      </c>
      <c r="G5">
        <f>(F21/C21)*C5</f>
        <v>83.025205323443728</v>
      </c>
    </row>
    <row r="6" spans="1:7" x14ac:dyDescent="0.2">
      <c r="A6" s="14">
        <v>4</v>
      </c>
      <c r="B6" s="5" t="s">
        <v>7</v>
      </c>
      <c r="C6" s="3">
        <v>290381</v>
      </c>
      <c r="D6">
        <v>185</v>
      </c>
      <c r="E6">
        <f>(D21/C21)*C6</f>
        <v>157.39037386914944</v>
      </c>
      <c r="F6">
        <v>97</v>
      </c>
      <c r="G6">
        <f>(F21/C21)*C6</f>
        <v>70.94579558423797</v>
      </c>
    </row>
    <row r="7" spans="1:7" x14ac:dyDescent="0.2">
      <c r="A7" s="15">
        <v>5</v>
      </c>
      <c r="B7" s="6" t="s">
        <v>5</v>
      </c>
      <c r="C7" s="3">
        <v>351765</v>
      </c>
      <c r="D7">
        <v>227</v>
      </c>
      <c r="E7">
        <f>(D21/C21)*C7</f>
        <v>190.66132034837457</v>
      </c>
      <c r="F7">
        <v>119</v>
      </c>
      <c r="G7">
        <f>(F21/C21)*C7</f>
        <v>85.943115368049106</v>
      </c>
    </row>
    <row r="8" spans="1:7" x14ac:dyDescent="0.2">
      <c r="A8" s="15">
        <v>6</v>
      </c>
      <c r="B8" s="6" t="s">
        <v>9</v>
      </c>
      <c r="C8" s="3">
        <v>544021</v>
      </c>
      <c r="D8">
        <v>169</v>
      </c>
      <c r="E8">
        <f>(D21/C21)*C8</f>
        <v>294.86663584280154</v>
      </c>
      <c r="F8">
        <v>87</v>
      </c>
      <c r="G8">
        <f>(F21/C21)*C8</f>
        <v>132.91504147837745</v>
      </c>
    </row>
    <row r="9" spans="1:7" x14ac:dyDescent="0.2">
      <c r="A9" s="15">
        <v>7</v>
      </c>
      <c r="B9" s="6" t="s">
        <v>8</v>
      </c>
      <c r="C9" s="3">
        <v>387644</v>
      </c>
      <c r="D9">
        <v>124</v>
      </c>
      <c r="E9">
        <f>(D21/C21)*C9</f>
        <v>210.10821675017502</v>
      </c>
      <c r="F9">
        <v>64</v>
      </c>
      <c r="G9">
        <f>(F21/C21)*C9</f>
        <v>94.709061486310546</v>
      </c>
    </row>
    <row r="10" spans="1:7" x14ac:dyDescent="0.2">
      <c r="A10" s="16">
        <v>8</v>
      </c>
      <c r="B10" s="7" t="s">
        <v>16</v>
      </c>
      <c r="C10" s="3">
        <v>254488</v>
      </c>
      <c r="D10">
        <v>136</v>
      </c>
      <c r="E10">
        <f>(D21/C21)*C10</f>
        <v>137.93588928067643</v>
      </c>
      <c r="F10">
        <v>58</v>
      </c>
      <c r="G10">
        <f>(F21/C21)*C10</f>
        <v>62.176428990331843</v>
      </c>
    </row>
    <row r="11" spans="1:7" x14ac:dyDescent="0.2">
      <c r="A11" s="16">
        <v>9</v>
      </c>
      <c r="B11" s="7" t="s">
        <v>15</v>
      </c>
      <c r="C11" s="3">
        <v>552602</v>
      </c>
      <c r="D11">
        <v>294</v>
      </c>
      <c r="E11">
        <f>(D21/C21)*C11</f>
        <v>299.51765225975436</v>
      </c>
      <c r="F11">
        <v>126</v>
      </c>
      <c r="G11">
        <f>(F21/C21)*C11</f>
        <v>135.01154872888057</v>
      </c>
    </row>
    <row r="12" spans="1:7" x14ac:dyDescent="0.2">
      <c r="A12" s="17">
        <v>10</v>
      </c>
      <c r="B12" s="8" t="s">
        <v>18</v>
      </c>
      <c r="C12" s="3">
        <v>259972</v>
      </c>
      <c r="D12">
        <v>139</v>
      </c>
      <c r="E12">
        <f>(D21/C21)*C12</f>
        <v>140.90829040298959</v>
      </c>
      <c r="F12">
        <v>59</v>
      </c>
      <c r="G12">
        <f>(F21/C21)*C12</f>
        <v>63.516278164292821</v>
      </c>
    </row>
    <row r="13" spans="1:7" x14ac:dyDescent="0.2">
      <c r="A13" s="17">
        <v>11</v>
      </c>
      <c r="B13" s="8" t="s">
        <v>2</v>
      </c>
      <c r="C13" s="3">
        <v>208923</v>
      </c>
      <c r="D13">
        <v>264</v>
      </c>
      <c r="E13">
        <f>(D21/C21)*C13</f>
        <v>113.23905172812378</v>
      </c>
      <c r="F13">
        <v>81</v>
      </c>
      <c r="G13">
        <f>(F21/C21)*C13</f>
        <v>51.044002365326065</v>
      </c>
    </row>
    <row r="14" spans="1:7" x14ac:dyDescent="0.2">
      <c r="A14" s="17">
        <v>12</v>
      </c>
      <c r="B14" s="8" t="s">
        <v>3</v>
      </c>
      <c r="C14" s="3">
        <v>155805</v>
      </c>
      <c r="D14">
        <v>79</v>
      </c>
      <c r="E14">
        <f>(D21/C21)*C14</f>
        <v>84.448387465718596</v>
      </c>
      <c r="F14">
        <v>45</v>
      </c>
      <c r="G14">
        <f>(F21/C21)*C14</f>
        <v>38.066229130012623</v>
      </c>
    </row>
    <row r="15" spans="1:7" x14ac:dyDescent="0.2">
      <c r="A15" s="17">
        <v>13</v>
      </c>
      <c r="B15" s="8" t="s">
        <v>4</v>
      </c>
      <c r="C15" s="3">
        <v>469548</v>
      </c>
      <c r="D15">
        <v>239</v>
      </c>
      <c r="E15">
        <f>(D21/C21)*C15</f>
        <v>254.50127683805547</v>
      </c>
      <c r="F15">
        <v>135</v>
      </c>
      <c r="G15">
        <f>(F21/C21)*C15</f>
        <v>114.71982128647456</v>
      </c>
    </row>
    <row r="16" spans="1:7" x14ac:dyDescent="0.2">
      <c r="A16" s="11">
        <v>14</v>
      </c>
      <c r="B16" s="9" t="s">
        <v>13</v>
      </c>
      <c r="C16" s="3">
        <v>410829</v>
      </c>
      <c r="D16">
        <v>218</v>
      </c>
      <c r="E16">
        <f>(D21/C21)*C16</f>
        <v>222.67479589328778</v>
      </c>
      <c r="F16">
        <v>96</v>
      </c>
      <c r="G16">
        <f>(F21/C21)*C16</f>
        <v>100.37361347359813</v>
      </c>
    </row>
    <row r="17" spans="1:7" x14ac:dyDescent="0.2">
      <c r="A17" s="11">
        <v>15</v>
      </c>
      <c r="B17" s="9" t="s">
        <v>14</v>
      </c>
      <c r="C17" s="3">
        <v>510188</v>
      </c>
      <c r="D17">
        <v>270</v>
      </c>
      <c r="E17">
        <f>(D21/C21)*C17</f>
        <v>276.52869872186409</v>
      </c>
      <c r="F17">
        <v>120</v>
      </c>
      <c r="G17">
        <f>(F21/C21)*C17</f>
        <v>124.64897344361786</v>
      </c>
    </row>
    <row r="18" spans="1:7" x14ac:dyDescent="0.2">
      <c r="A18" s="12">
        <v>16</v>
      </c>
      <c r="B18" s="10" t="s">
        <v>19</v>
      </c>
      <c r="C18" s="3">
        <v>268981</v>
      </c>
      <c r="D18">
        <v>107</v>
      </c>
      <c r="E18">
        <f>(D21/C21)*C18</f>
        <v>145.7912885267896</v>
      </c>
      <c r="F18">
        <v>48</v>
      </c>
      <c r="G18">
        <f>(F21/C21)*C18</f>
        <v>65.71735424164774</v>
      </c>
    </row>
    <row r="19" spans="1:7" x14ac:dyDescent="0.2">
      <c r="A19" s="12">
        <v>17</v>
      </c>
      <c r="B19" s="10" t="s">
        <v>10</v>
      </c>
      <c r="C19" s="3">
        <v>131639</v>
      </c>
      <c r="D19">
        <v>53</v>
      </c>
      <c r="E19">
        <f>(D21/C21)*C19</f>
        <v>71.350093242192031</v>
      </c>
      <c r="F19">
        <v>23</v>
      </c>
      <c r="G19">
        <f>(F21/C21)*C19</f>
        <v>32.161999527908165</v>
      </c>
    </row>
    <row r="20" spans="1:7" x14ac:dyDescent="0.2">
      <c r="A20" s="12">
        <v>18</v>
      </c>
      <c r="B20" s="10" t="s">
        <v>20</v>
      </c>
      <c r="C20" s="3">
        <v>231837</v>
      </c>
      <c r="D20">
        <v>291</v>
      </c>
      <c r="E20">
        <f>(D21/C21)*C20</f>
        <v>125.65874525778891</v>
      </c>
      <c r="F20">
        <v>89</v>
      </c>
      <c r="G20">
        <f>(F21/C21)*C20</f>
        <v>56.642343716920109</v>
      </c>
    </row>
    <row r="21" spans="1:7" x14ac:dyDescent="0.2">
      <c r="B21" s="24" t="s">
        <v>57</v>
      </c>
      <c r="C21">
        <v>6164055</v>
      </c>
      <c r="D21">
        <v>3341</v>
      </c>
      <c r="E21">
        <f>SUM(E3:E20)</f>
        <v>3341.0000000000005</v>
      </c>
      <c r="F21">
        <v>1506</v>
      </c>
      <c r="G21">
        <f>SUM(G3:G20)</f>
        <v>1505.9999999999998</v>
      </c>
    </row>
  </sheetData>
  <mergeCells count="5">
    <mergeCell ref="D1:E1"/>
    <mergeCell ref="F1:G1"/>
    <mergeCell ref="A1:A2"/>
    <mergeCell ref="B1:B2"/>
    <mergeCell ref="C1:C2"/>
  </mergeCells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B1:J26"/>
  <sheetViews>
    <sheetView workbookViewId="0">
      <selection activeCell="M10" sqref="M10"/>
    </sheetView>
  </sheetViews>
  <sheetFormatPr baseColWidth="10" defaultColWidth="9" defaultRowHeight="15" x14ac:dyDescent="0.2"/>
  <cols>
    <col min="3" max="3" width="9.5"/>
    <col min="7" max="7" width="9.5"/>
  </cols>
  <sheetData>
    <row r="1" spans="2:10" x14ac:dyDescent="0.2">
      <c r="B1" t="s">
        <v>21</v>
      </c>
      <c r="C1" t="s">
        <v>22</v>
      </c>
      <c r="D1" t="s">
        <v>23</v>
      </c>
      <c r="E1" t="s">
        <v>24</v>
      </c>
      <c r="F1" s="2">
        <v>2.5000000000000001E-2</v>
      </c>
      <c r="G1" t="s">
        <v>25</v>
      </c>
      <c r="H1" s="2">
        <v>0.97499999999999998</v>
      </c>
      <c r="I1" t="s">
        <v>26</v>
      </c>
      <c r="J1" t="s">
        <v>27</v>
      </c>
    </row>
    <row r="2" spans="2:10" x14ac:dyDescent="0.2">
      <c r="B2" t="s">
        <v>28</v>
      </c>
      <c r="C2">
        <v>-1.5820000000000001E-2</v>
      </c>
      <c r="D2">
        <v>4.9579999999999999E-2</v>
      </c>
      <c r="E2" s="1">
        <v>1.4420000000000001E-4</v>
      </c>
      <c r="F2">
        <v>-0.1229</v>
      </c>
      <c r="G2">
        <v>-1.5049999999999999E-2</v>
      </c>
      <c r="H2">
        <v>8.634E-2</v>
      </c>
      <c r="I2">
        <v>300001</v>
      </c>
      <c r="J2">
        <v>200000</v>
      </c>
    </row>
    <row r="3" spans="2:10" x14ac:dyDescent="0.2">
      <c r="B3" t="s">
        <v>29</v>
      </c>
      <c r="C3">
        <v>0.15709999999999999</v>
      </c>
      <c r="D3">
        <v>9.1399999999999995E-2</v>
      </c>
      <c r="E3" s="1">
        <v>4.819E-4</v>
      </c>
      <c r="F3">
        <v>2.6780000000000002E-2</v>
      </c>
      <c r="G3">
        <v>0.1459</v>
      </c>
      <c r="H3">
        <v>0.33800000000000002</v>
      </c>
      <c r="I3">
        <v>300001</v>
      </c>
      <c r="J3">
        <v>200000</v>
      </c>
    </row>
    <row r="4" spans="2:10" x14ac:dyDescent="0.2">
      <c r="B4" t="s">
        <v>30</v>
      </c>
      <c r="C4">
        <v>0.1653</v>
      </c>
      <c r="D4">
        <v>0.1018</v>
      </c>
      <c r="E4" s="1">
        <v>5.1409999999999997E-4</v>
      </c>
      <c r="F4">
        <v>2.86E-2</v>
      </c>
      <c r="G4">
        <v>0.14960000000000001</v>
      </c>
      <c r="H4">
        <v>0.38890000000000002</v>
      </c>
      <c r="I4">
        <v>300001</v>
      </c>
      <c r="J4">
        <v>200000</v>
      </c>
    </row>
    <row r="5" spans="2:10" x14ac:dyDescent="0.2">
      <c r="B5" t="s">
        <v>31</v>
      </c>
      <c r="C5">
        <v>0.34320000000000001</v>
      </c>
      <c r="D5">
        <v>5.509E-2</v>
      </c>
      <c r="E5" s="1">
        <v>2.2479999999999999E-4</v>
      </c>
      <c r="F5">
        <v>0.21179999999999999</v>
      </c>
      <c r="G5">
        <v>0.35339999999999999</v>
      </c>
      <c r="H5">
        <v>0.43049999999999999</v>
      </c>
      <c r="I5">
        <v>300001</v>
      </c>
      <c r="J5">
        <v>200000</v>
      </c>
    </row>
    <row r="6" spans="2:10" x14ac:dyDescent="0.2">
      <c r="B6" t="s">
        <v>32</v>
      </c>
      <c r="C6">
        <v>0.49409999999999998</v>
      </c>
      <c r="D6">
        <v>0.15540000000000001</v>
      </c>
      <c r="E6" s="1">
        <v>6.3380000000000001E-4</v>
      </c>
      <c r="F6">
        <v>0.21709999999999999</v>
      </c>
      <c r="G6">
        <v>0.48959999999999998</v>
      </c>
      <c r="H6">
        <v>0.82120000000000004</v>
      </c>
      <c r="I6">
        <v>300001</v>
      </c>
      <c r="J6">
        <v>200000</v>
      </c>
    </row>
    <row r="7" spans="2:10" x14ac:dyDescent="0.2">
      <c r="B7" t="s">
        <v>33</v>
      </c>
      <c r="C7">
        <v>0.58689999999999998</v>
      </c>
      <c r="D7">
        <v>4.3770000000000003E-2</v>
      </c>
      <c r="E7" s="1">
        <v>1.0060000000000001E-4</v>
      </c>
      <c r="F7">
        <v>0.504</v>
      </c>
      <c r="G7">
        <v>0.58579999999999999</v>
      </c>
      <c r="H7">
        <v>0.67530000000000001</v>
      </c>
      <c r="I7">
        <v>300001</v>
      </c>
      <c r="J7">
        <v>200000</v>
      </c>
    </row>
    <row r="8" spans="2:10" x14ac:dyDescent="0.2">
      <c r="B8" t="s">
        <v>34</v>
      </c>
      <c r="C8">
        <v>0.60980000000000001</v>
      </c>
      <c r="D8">
        <v>5.2200000000000003E-2</v>
      </c>
      <c r="E8" s="1">
        <v>1.147E-4</v>
      </c>
      <c r="F8">
        <v>0.51170000000000004</v>
      </c>
      <c r="G8">
        <v>0.60840000000000005</v>
      </c>
      <c r="H8">
        <v>0.71560000000000001</v>
      </c>
      <c r="I8">
        <v>300001</v>
      </c>
      <c r="J8">
        <v>200000</v>
      </c>
    </row>
    <row r="9" spans="2:10" x14ac:dyDescent="0.2">
      <c r="B9" t="s">
        <v>35</v>
      </c>
      <c r="C9">
        <v>0.73640000000000005</v>
      </c>
      <c r="D9">
        <v>5.4460000000000001E-2</v>
      </c>
      <c r="E9" s="1">
        <v>1.16E-4</v>
      </c>
      <c r="F9">
        <v>0.63349999999999995</v>
      </c>
      <c r="G9">
        <v>0.7349</v>
      </c>
      <c r="H9">
        <v>0.84699999999999998</v>
      </c>
      <c r="I9">
        <v>300001</v>
      </c>
      <c r="J9">
        <v>200000</v>
      </c>
    </row>
    <row r="10" spans="2:10" x14ac:dyDescent="0.2">
      <c r="B10" t="s">
        <v>36</v>
      </c>
      <c r="C10">
        <v>0.74760000000000004</v>
      </c>
      <c r="D10">
        <v>9.7460000000000005E-2</v>
      </c>
      <c r="E10" s="1">
        <v>2.0990000000000001E-4</v>
      </c>
      <c r="F10">
        <v>0.56869999999999998</v>
      </c>
      <c r="G10">
        <v>0.74329999999999996</v>
      </c>
      <c r="H10">
        <v>0.95030000000000003</v>
      </c>
      <c r="I10">
        <v>300001</v>
      </c>
      <c r="J10">
        <v>200000</v>
      </c>
    </row>
    <row r="11" spans="2:10" x14ac:dyDescent="0.2">
      <c r="B11" t="s">
        <v>37</v>
      </c>
      <c r="C11">
        <v>0.75</v>
      </c>
      <c r="D11">
        <v>6.7650000000000002E-2</v>
      </c>
      <c r="E11" s="1">
        <v>1.5689999999999999E-4</v>
      </c>
      <c r="F11">
        <v>0.62319999999999998</v>
      </c>
      <c r="G11">
        <v>0.748</v>
      </c>
      <c r="H11">
        <v>0.88849999999999996</v>
      </c>
      <c r="I11">
        <v>300001</v>
      </c>
      <c r="J11">
        <v>200000</v>
      </c>
    </row>
    <row r="12" spans="2:10" x14ac:dyDescent="0.2">
      <c r="B12" t="s">
        <v>38</v>
      </c>
      <c r="C12">
        <v>0.77829999999999999</v>
      </c>
      <c r="D12">
        <v>6.2700000000000006E-2</v>
      </c>
      <c r="E12" s="1">
        <v>1.4239999999999999E-4</v>
      </c>
      <c r="F12">
        <v>0.66010000000000002</v>
      </c>
      <c r="G12">
        <v>0.77659999999999996</v>
      </c>
      <c r="H12">
        <v>0.90569999999999995</v>
      </c>
      <c r="I12">
        <v>300001</v>
      </c>
      <c r="J12">
        <v>200000</v>
      </c>
    </row>
    <row r="13" spans="2:10" x14ac:dyDescent="0.2">
      <c r="B13" t="s">
        <v>39</v>
      </c>
      <c r="C13">
        <v>0.95150000000000001</v>
      </c>
      <c r="D13">
        <v>6.0760000000000002E-2</v>
      </c>
      <c r="E13" s="1">
        <v>1.316E-4</v>
      </c>
      <c r="F13">
        <v>0.83630000000000004</v>
      </c>
      <c r="G13">
        <v>0.95020000000000004</v>
      </c>
      <c r="H13">
        <v>1.0740000000000001</v>
      </c>
      <c r="I13">
        <v>300001</v>
      </c>
      <c r="J13">
        <v>200000</v>
      </c>
    </row>
    <row r="14" spans="2:10" x14ac:dyDescent="0.2">
      <c r="B14" t="s">
        <v>40</v>
      </c>
      <c r="C14">
        <v>0.97430000000000005</v>
      </c>
      <c r="D14">
        <v>8.054E-2</v>
      </c>
      <c r="E14" s="1">
        <v>1.8249999999999999E-4</v>
      </c>
      <c r="F14">
        <v>0.82399999999999995</v>
      </c>
      <c r="G14">
        <v>0.97189999999999999</v>
      </c>
      <c r="H14">
        <v>1.139</v>
      </c>
      <c r="I14">
        <v>300001</v>
      </c>
      <c r="J14">
        <v>200000</v>
      </c>
    </row>
    <row r="15" spans="2:10" x14ac:dyDescent="0.2">
      <c r="B15" t="s">
        <v>41</v>
      </c>
      <c r="C15">
        <v>0.97370000000000001</v>
      </c>
      <c r="D15">
        <v>5.851E-2</v>
      </c>
      <c r="E15" s="1">
        <v>1.3239999999999999E-4</v>
      </c>
      <c r="F15">
        <v>0.86219999999999997</v>
      </c>
      <c r="G15">
        <v>0.97250000000000003</v>
      </c>
      <c r="H15">
        <v>1.0920000000000001</v>
      </c>
      <c r="I15">
        <v>300001</v>
      </c>
      <c r="J15">
        <v>200000</v>
      </c>
    </row>
    <row r="16" spans="2:10" x14ac:dyDescent="0.2">
      <c r="B16" t="s">
        <v>42</v>
      </c>
      <c r="C16">
        <v>0.97570000000000001</v>
      </c>
      <c r="D16">
        <v>6.5549999999999997E-2</v>
      </c>
      <c r="E16" s="1">
        <v>1.529E-4</v>
      </c>
      <c r="F16">
        <v>0.85119999999999996</v>
      </c>
      <c r="G16">
        <v>0.97409999999999997</v>
      </c>
      <c r="H16">
        <v>1.1080000000000001</v>
      </c>
      <c r="I16">
        <v>300001</v>
      </c>
      <c r="J16">
        <v>200000</v>
      </c>
    </row>
    <row r="17" spans="2:10" x14ac:dyDescent="0.2">
      <c r="B17" t="s">
        <v>43</v>
      </c>
      <c r="C17">
        <v>0.97519999999999996</v>
      </c>
      <c r="D17">
        <v>5.5919999999999997E-2</v>
      </c>
      <c r="E17" s="1">
        <v>1.282E-4</v>
      </c>
      <c r="F17">
        <v>0.86860000000000004</v>
      </c>
      <c r="G17">
        <v>0.97419999999999995</v>
      </c>
      <c r="H17">
        <v>1.0880000000000001</v>
      </c>
      <c r="I17">
        <v>300001</v>
      </c>
      <c r="J17">
        <v>200000</v>
      </c>
    </row>
    <row r="18" spans="2:10" x14ac:dyDescent="0.2">
      <c r="B18" t="s">
        <v>44</v>
      </c>
      <c r="C18">
        <v>0.98399999999999999</v>
      </c>
      <c r="D18">
        <v>8.1640000000000004E-2</v>
      </c>
      <c r="E18" s="1">
        <v>1.7899999999999999E-4</v>
      </c>
      <c r="F18">
        <v>0.83130000000000004</v>
      </c>
      <c r="G18">
        <v>0.98170000000000002</v>
      </c>
      <c r="H18">
        <v>1.151</v>
      </c>
      <c r="I18">
        <v>300001</v>
      </c>
      <c r="J18">
        <v>200000</v>
      </c>
    </row>
    <row r="19" spans="2:10" x14ac:dyDescent="0.2">
      <c r="B19" t="s">
        <v>45</v>
      </c>
      <c r="C19">
        <v>0.98960000000000004</v>
      </c>
      <c r="D19">
        <v>0.10440000000000001</v>
      </c>
      <c r="E19" s="1">
        <v>2.2680000000000001E-4</v>
      </c>
      <c r="F19">
        <v>0.79579999999999995</v>
      </c>
      <c r="G19">
        <v>0.98580000000000001</v>
      </c>
      <c r="H19">
        <v>1.2050000000000001</v>
      </c>
      <c r="I19">
        <v>300001</v>
      </c>
      <c r="J19">
        <v>200000</v>
      </c>
    </row>
    <row r="20" spans="2:10" x14ac:dyDescent="0.2">
      <c r="B20" t="s">
        <v>46</v>
      </c>
      <c r="C20">
        <v>1.1659999999999999</v>
      </c>
      <c r="D20">
        <v>8.4930000000000005E-2</v>
      </c>
      <c r="E20" s="1">
        <v>1.806E-4</v>
      </c>
      <c r="F20">
        <v>1.0049999999999999</v>
      </c>
      <c r="G20">
        <v>1.1639999999999999</v>
      </c>
      <c r="H20">
        <v>1.3380000000000001</v>
      </c>
      <c r="I20">
        <v>300001</v>
      </c>
      <c r="J20">
        <v>200000</v>
      </c>
    </row>
    <row r="21" spans="2:10" x14ac:dyDescent="0.2">
      <c r="B21" t="s">
        <v>47</v>
      </c>
      <c r="C21">
        <v>1.1719999999999999</v>
      </c>
      <c r="D21">
        <v>7.6689999999999994E-2</v>
      </c>
      <c r="E21" s="1">
        <v>1.641E-4</v>
      </c>
      <c r="F21">
        <v>1.0269999999999999</v>
      </c>
      <c r="G21">
        <v>1.171</v>
      </c>
      <c r="H21">
        <v>1.327</v>
      </c>
      <c r="I21">
        <v>300001</v>
      </c>
      <c r="J21">
        <v>200000</v>
      </c>
    </row>
    <row r="22" spans="2:10" x14ac:dyDescent="0.2">
      <c r="B22" t="s">
        <v>48</v>
      </c>
      <c r="C22">
        <v>1.173</v>
      </c>
      <c r="D22">
        <v>7.6829999999999996E-2</v>
      </c>
      <c r="E22" s="1">
        <v>1.818E-4</v>
      </c>
      <c r="F22">
        <v>1.0269999999999999</v>
      </c>
      <c r="G22">
        <v>1.171</v>
      </c>
      <c r="H22">
        <v>1.3280000000000001</v>
      </c>
      <c r="I22">
        <v>300001</v>
      </c>
      <c r="J22">
        <v>200000</v>
      </c>
    </row>
    <row r="23" spans="2:10" x14ac:dyDescent="0.2">
      <c r="B23" t="s">
        <v>49</v>
      </c>
      <c r="C23">
        <v>2.2789999999999999</v>
      </c>
      <c r="D23">
        <v>0.13420000000000001</v>
      </c>
      <c r="E23" s="1">
        <v>2.8880000000000003E-4</v>
      </c>
      <c r="F23">
        <v>2.0230000000000001</v>
      </c>
      <c r="G23">
        <v>2.2759999999999998</v>
      </c>
      <c r="H23">
        <v>2.5489999999999999</v>
      </c>
      <c r="I23">
        <v>300001</v>
      </c>
      <c r="J23">
        <v>200000</v>
      </c>
    </row>
    <row r="24" spans="2:10" x14ac:dyDescent="0.2">
      <c r="B24" t="s">
        <v>50</v>
      </c>
      <c r="C24">
        <v>2.306</v>
      </c>
      <c r="D24">
        <v>0.14199999999999999</v>
      </c>
      <c r="E24" s="1">
        <v>3.3510000000000001E-4</v>
      </c>
      <c r="F24">
        <v>2.036</v>
      </c>
      <c r="G24">
        <v>2.302</v>
      </c>
      <c r="H24">
        <v>2.593</v>
      </c>
      <c r="I24">
        <v>300001</v>
      </c>
      <c r="J24">
        <v>200000</v>
      </c>
    </row>
    <row r="25" spans="2:10" x14ac:dyDescent="0.2">
      <c r="B25" t="s">
        <v>51</v>
      </c>
      <c r="C25">
        <v>5.8840000000000003</v>
      </c>
      <c r="D25">
        <v>5.3719999999999999</v>
      </c>
      <c r="E25">
        <v>2.1690000000000001E-2</v>
      </c>
      <c r="F25">
        <v>1.4830000000000001</v>
      </c>
      <c r="G25">
        <v>4.1710000000000003</v>
      </c>
      <c r="H25">
        <v>21.22</v>
      </c>
      <c r="I25">
        <v>300001</v>
      </c>
      <c r="J25">
        <v>200000</v>
      </c>
    </row>
    <row r="26" spans="2:10" x14ac:dyDescent="0.2">
      <c r="B26" t="s">
        <v>52</v>
      </c>
      <c r="C26">
        <v>175.9</v>
      </c>
      <c r="D26">
        <v>363.4</v>
      </c>
      <c r="E26">
        <v>1.226</v>
      </c>
      <c r="F26">
        <v>6.6120000000000001</v>
      </c>
      <c r="G26">
        <v>44.71</v>
      </c>
      <c r="H26">
        <v>1223</v>
      </c>
      <c r="I26">
        <v>300001</v>
      </c>
      <c r="J26">
        <v>200000</v>
      </c>
    </row>
  </sheetData>
  <sortState xmlns:xlrd2="http://schemas.microsoft.com/office/spreadsheetml/2017/richdata2" ref="B2:J26">
    <sortCondition ref="G2"/>
  </sortState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B1:J19"/>
  <sheetViews>
    <sheetView workbookViewId="0">
      <selection activeCell="H31" sqref="H31"/>
    </sheetView>
  </sheetViews>
  <sheetFormatPr baseColWidth="10" defaultColWidth="9" defaultRowHeight="15" x14ac:dyDescent="0.2"/>
  <cols>
    <col min="3" max="3" width="10.5"/>
    <col min="7" max="7" width="10.5"/>
  </cols>
  <sheetData>
    <row r="1" spans="2:10" x14ac:dyDescent="0.2">
      <c r="B1" t="s">
        <v>21</v>
      </c>
      <c r="C1" t="s">
        <v>22</v>
      </c>
      <c r="D1" t="s">
        <v>23</v>
      </c>
      <c r="E1" t="s">
        <v>24</v>
      </c>
      <c r="F1" s="2">
        <v>2.5000000000000001E-2</v>
      </c>
      <c r="G1" t="s">
        <v>25</v>
      </c>
      <c r="H1" s="2">
        <v>0.97499999999999998</v>
      </c>
      <c r="I1" t="s">
        <v>26</v>
      </c>
      <c r="J1" t="s">
        <v>27</v>
      </c>
    </row>
    <row r="2" spans="2:10" x14ac:dyDescent="0.2">
      <c r="B2" t="s">
        <v>33</v>
      </c>
      <c r="C2">
        <v>0.69850000000000001</v>
      </c>
      <c r="D2">
        <v>6.9070000000000006E-2</v>
      </c>
      <c r="E2" s="1">
        <v>1.5809999999999999E-4</v>
      </c>
      <c r="F2">
        <v>0.56920000000000004</v>
      </c>
      <c r="G2">
        <v>0.69640000000000002</v>
      </c>
      <c r="H2">
        <v>0.8387</v>
      </c>
      <c r="I2">
        <v>300001</v>
      </c>
      <c r="J2">
        <v>200000</v>
      </c>
    </row>
    <row r="3" spans="2:10" x14ac:dyDescent="0.2">
      <c r="B3" t="s">
        <v>34</v>
      </c>
      <c r="C3">
        <v>0.72589999999999999</v>
      </c>
      <c r="D3">
        <v>8.0140000000000003E-2</v>
      </c>
      <c r="E3" s="1">
        <v>1.8230000000000001E-4</v>
      </c>
      <c r="F3">
        <v>0.5766</v>
      </c>
      <c r="G3">
        <v>0.72319999999999995</v>
      </c>
      <c r="H3">
        <v>0.89029999999999998</v>
      </c>
      <c r="I3">
        <v>300001</v>
      </c>
      <c r="J3">
        <v>200000</v>
      </c>
    </row>
    <row r="4" spans="2:10" x14ac:dyDescent="0.2">
      <c r="B4" t="s">
        <v>35</v>
      </c>
      <c r="C4">
        <v>0.74319999999999997</v>
      </c>
      <c r="D4">
        <v>7.7060000000000003E-2</v>
      </c>
      <c r="E4" s="1">
        <v>1.7640000000000001E-4</v>
      </c>
      <c r="F4">
        <v>0.59960000000000002</v>
      </c>
      <c r="G4">
        <v>0.74050000000000005</v>
      </c>
      <c r="H4">
        <v>0.90129999999999999</v>
      </c>
      <c r="I4">
        <v>300001</v>
      </c>
      <c r="J4">
        <v>200000</v>
      </c>
    </row>
    <row r="5" spans="2:10" x14ac:dyDescent="0.2">
      <c r="B5" t="s">
        <v>36</v>
      </c>
      <c r="C5">
        <v>0.7621</v>
      </c>
      <c r="D5">
        <v>0.13009999999999999</v>
      </c>
      <c r="E5" s="1">
        <v>2.966E-4</v>
      </c>
      <c r="F5">
        <v>0.52759999999999996</v>
      </c>
      <c r="G5">
        <v>0.75529999999999997</v>
      </c>
      <c r="H5">
        <v>1.036</v>
      </c>
      <c r="I5">
        <v>300001</v>
      </c>
      <c r="J5">
        <v>200000</v>
      </c>
    </row>
    <row r="6" spans="2:10" x14ac:dyDescent="0.2">
      <c r="B6" t="s">
        <v>37</v>
      </c>
      <c r="C6">
        <v>0.77400000000000002</v>
      </c>
      <c r="D6">
        <v>9.2990000000000003E-2</v>
      </c>
      <c r="E6" s="1">
        <v>2.0220000000000001E-4</v>
      </c>
      <c r="F6">
        <v>0.60189999999999999</v>
      </c>
      <c r="G6">
        <v>0.77090000000000003</v>
      </c>
      <c r="H6">
        <v>0.96619999999999995</v>
      </c>
      <c r="I6">
        <v>300001</v>
      </c>
      <c r="J6">
        <v>200000</v>
      </c>
    </row>
    <row r="7" spans="2:10" x14ac:dyDescent="0.2">
      <c r="B7" t="s">
        <v>38</v>
      </c>
      <c r="C7">
        <v>0.79349999999999998</v>
      </c>
      <c r="D7">
        <v>8.8859999999999995E-2</v>
      </c>
      <c r="E7" s="1">
        <v>1.9560000000000001E-4</v>
      </c>
      <c r="F7">
        <v>0.62829999999999997</v>
      </c>
      <c r="G7">
        <v>0.79020000000000001</v>
      </c>
      <c r="H7">
        <v>0.97689999999999999</v>
      </c>
      <c r="I7">
        <v>300001</v>
      </c>
      <c r="J7">
        <v>200000</v>
      </c>
    </row>
    <row r="8" spans="2:10" x14ac:dyDescent="0.2">
      <c r="B8" t="s">
        <v>40</v>
      </c>
      <c r="C8">
        <v>0.92159999999999997</v>
      </c>
      <c r="D8">
        <v>0.106</v>
      </c>
      <c r="E8" s="1">
        <v>2.3020000000000001E-4</v>
      </c>
      <c r="F8">
        <v>0.72670000000000001</v>
      </c>
      <c r="G8">
        <v>0.91679999999999995</v>
      </c>
      <c r="H8">
        <v>1.143</v>
      </c>
      <c r="I8">
        <v>300001</v>
      </c>
      <c r="J8">
        <v>200000</v>
      </c>
    </row>
    <row r="9" spans="2:10" x14ac:dyDescent="0.2">
      <c r="B9" t="s">
        <v>44</v>
      </c>
      <c r="C9">
        <v>0.92469999999999997</v>
      </c>
      <c r="D9">
        <v>0.1085</v>
      </c>
      <c r="E9" s="1">
        <v>2.4279999999999999E-4</v>
      </c>
      <c r="F9">
        <v>0.72609999999999997</v>
      </c>
      <c r="G9">
        <v>0.92030000000000001</v>
      </c>
      <c r="H9">
        <v>1.151</v>
      </c>
      <c r="I9">
        <v>300001</v>
      </c>
      <c r="J9">
        <v>200000</v>
      </c>
    </row>
    <row r="10" spans="2:10" x14ac:dyDescent="0.2">
      <c r="B10" t="s">
        <v>43</v>
      </c>
      <c r="C10">
        <v>0.92979999999999996</v>
      </c>
      <c r="D10">
        <v>7.689E-2</v>
      </c>
      <c r="E10" s="1">
        <v>1.706E-4</v>
      </c>
      <c r="F10">
        <v>0.78539999999999999</v>
      </c>
      <c r="G10">
        <v>0.92749999999999999</v>
      </c>
      <c r="H10">
        <v>1.087</v>
      </c>
      <c r="I10">
        <v>300001</v>
      </c>
      <c r="J10">
        <v>200000</v>
      </c>
    </row>
    <row r="11" spans="2:10" x14ac:dyDescent="0.2">
      <c r="B11" t="s">
        <v>42</v>
      </c>
      <c r="C11">
        <v>0.9466</v>
      </c>
      <c r="D11">
        <v>9.1079999999999994E-2</v>
      </c>
      <c r="E11" s="1">
        <v>2.1359999999999999E-4</v>
      </c>
      <c r="F11">
        <v>0.77729999999999999</v>
      </c>
      <c r="G11">
        <v>0.94350000000000001</v>
      </c>
      <c r="H11">
        <v>1.1339999999999999</v>
      </c>
      <c r="I11">
        <v>300001</v>
      </c>
      <c r="J11">
        <v>200000</v>
      </c>
    </row>
    <row r="12" spans="2:10" x14ac:dyDescent="0.2">
      <c r="B12" t="s">
        <v>41</v>
      </c>
      <c r="C12">
        <v>0.95269999999999999</v>
      </c>
      <c r="D12">
        <v>8.2000000000000003E-2</v>
      </c>
      <c r="E12" s="1">
        <v>1.8000000000000001E-4</v>
      </c>
      <c r="F12">
        <v>0.79959999999999998</v>
      </c>
      <c r="G12">
        <v>0.95</v>
      </c>
      <c r="H12">
        <v>1.121</v>
      </c>
      <c r="I12">
        <v>300001</v>
      </c>
      <c r="J12">
        <v>200000</v>
      </c>
    </row>
    <row r="13" spans="2:10" x14ac:dyDescent="0.2">
      <c r="B13" t="s">
        <v>39</v>
      </c>
      <c r="C13">
        <v>1.1950000000000001</v>
      </c>
      <c r="D13">
        <v>9.8549999999999999E-2</v>
      </c>
      <c r="E13" s="1">
        <v>2.2609999999999999E-4</v>
      </c>
      <c r="F13">
        <v>1.0089999999999999</v>
      </c>
      <c r="G13">
        <v>1.1919999999999999</v>
      </c>
      <c r="H13">
        <v>1.3959999999999999</v>
      </c>
      <c r="I13">
        <v>300001</v>
      </c>
      <c r="J13">
        <v>200000</v>
      </c>
    </row>
    <row r="14" spans="2:10" x14ac:dyDescent="0.2">
      <c r="B14" t="s">
        <v>45</v>
      </c>
      <c r="C14">
        <v>1.236</v>
      </c>
      <c r="D14">
        <v>0.1588</v>
      </c>
      <c r="E14" s="1">
        <v>3.6469999999999997E-4</v>
      </c>
      <c r="F14">
        <v>0.94399999999999995</v>
      </c>
      <c r="G14">
        <v>1.2290000000000001</v>
      </c>
      <c r="H14">
        <v>1.5669999999999999</v>
      </c>
      <c r="I14">
        <v>300001</v>
      </c>
      <c r="J14">
        <v>200000</v>
      </c>
    </row>
    <row r="15" spans="2:10" x14ac:dyDescent="0.2">
      <c r="B15" t="s">
        <v>47</v>
      </c>
      <c r="C15">
        <v>1.3</v>
      </c>
      <c r="D15">
        <v>0.11749999999999999</v>
      </c>
      <c r="E15" s="1">
        <v>2.563E-4</v>
      </c>
      <c r="F15">
        <v>1.0820000000000001</v>
      </c>
      <c r="G15">
        <v>1.2949999999999999</v>
      </c>
      <c r="H15">
        <v>1.542</v>
      </c>
      <c r="I15">
        <v>300001</v>
      </c>
      <c r="J15">
        <v>200000</v>
      </c>
    </row>
    <row r="16" spans="2:10" x14ac:dyDescent="0.2">
      <c r="B16" t="s">
        <v>46</v>
      </c>
      <c r="C16">
        <v>1.3009999999999999</v>
      </c>
      <c r="D16">
        <v>0.12920000000000001</v>
      </c>
      <c r="E16" s="1">
        <v>3.0580000000000001E-4</v>
      </c>
      <c r="F16">
        <v>1.0620000000000001</v>
      </c>
      <c r="G16">
        <v>1.296</v>
      </c>
      <c r="H16">
        <v>1.5680000000000001</v>
      </c>
      <c r="I16">
        <v>300001</v>
      </c>
      <c r="J16">
        <v>200000</v>
      </c>
    </row>
    <row r="17" spans="2:10" x14ac:dyDescent="0.2">
      <c r="B17" t="s">
        <v>48</v>
      </c>
      <c r="C17">
        <v>1.306</v>
      </c>
      <c r="D17">
        <v>0.1176</v>
      </c>
      <c r="E17" s="1">
        <v>2.6509999999999999E-4</v>
      </c>
      <c r="F17">
        <v>1.0880000000000001</v>
      </c>
      <c r="G17">
        <v>1.302</v>
      </c>
      <c r="H17">
        <v>1.5489999999999999</v>
      </c>
      <c r="I17">
        <v>300001</v>
      </c>
      <c r="J17">
        <v>200000</v>
      </c>
    </row>
    <row r="18" spans="2:10" x14ac:dyDescent="0.2">
      <c r="B18" t="s">
        <v>49</v>
      </c>
      <c r="C18">
        <v>1.5309999999999999</v>
      </c>
      <c r="D18">
        <v>0.15279999999999999</v>
      </c>
      <c r="E18" s="1">
        <v>3.6880000000000002E-4</v>
      </c>
      <c r="F18">
        <v>1.2490000000000001</v>
      </c>
      <c r="G18">
        <v>1.526</v>
      </c>
      <c r="H18">
        <v>1.847</v>
      </c>
      <c r="I18">
        <v>300001</v>
      </c>
      <c r="J18">
        <v>200000</v>
      </c>
    </row>
    <row r="19" spans="2:10" x14ac:dyDescent="0.2">
      <c r="B19" t="s">
        <v>50</v>
      </c>
      <c r="C19">
        <v>1.55</v>
      </c>
      <c r="D19">
        <v>0.16339999999999999</v>
      </c>
      <c r="E19" s="1">
        <v>3.7530000000000002E-4</v>
      </c>
      <c r="F19">
        <v>1.2470000000000001</v>
      </c>
      <c r="G19">
        <v>1.5429999999999999</v>
      </c>
      <c r="H19">
        <v>1.8879999999999999</v>
      </c>
      <c r="I19">
        <v>300001</v>
      </c>
      <c r="J19">
        <v>200000</v>
      </c>
    </row>
  </sheetData>
  <sortState xmlns:xlrd2="http://schemas.microsoft.com/office/spreadsheetml/2017/richdata2" ref="B2:J19">
    <sortCondition ref="G2"/>
  </sortState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 dataset</vt:lpstr>
      <vt:lpstr>Incidence_findings</vt:lpstr>
      <vt:lpstr>Mortality_findings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</dc:creator>
  <cp:lastModifiedBy>Adeoye John Ademola</cp:lastModifiedBy>
  <dcterms:created xsi:type="dcterms:W3CDTF">2020-01-04T10:48:00Z</dcterms:created>
  <dcterms:modified xsi:type="dcterms:W3CDTF">2022-11-20T08:31:31Z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1033-11.2.0.8341</vt:lpwstr>
  </property>
</Properties>
</file>