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suna\Desktop\Thesis\Database\"/>
    </mc:Choice>
  </mc:AlternateContent>
  <bookViews>
    <workbookView xWindow="0" yWindow="0" windowWidth="7480" windowHeight="30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1" l="1"/>
  <c r="T5" i="1" s="1"/>
  <c r="S6" i="1"/>
  <c r="T6" i="1" s="1"/>
  <c r="S1" i="1"/>
  <c r="T1" i="1" s="1"/>
  <c r="S2" i="1"/>
  <c r="T2" i="1" s="1"/>
  <c r="S3" i="1"/>
  <c r="T3" i="1" s="1"/>
  <c r="S4" i="1"/>
  <c r="S8" i="1"/>
  <c r="T8" i="1" s="1"/>
  <c r="S9" i="1"/>
  <c r="T9" i="1" s="1"/>
  <c r="S10" i="1"/>
  <c r="T10" i="1" s="1"/>
  <c r="S11" i="1"/>
  <c r="T11" i="1" s="1"/>
  <c r="S12" i="1"/>
  <c r="T12" i="1" s="1"/>
  <c r="S7" i="1"/>
  <c r="T7" i="1" s="1"/>
</calcChain>
</file>

<file path=xl/sharedStrings.xml><?xml version="1.0" encoding="utf-8"?>
<sst xmlns="http://schemas.openxmlformats.org/spreadsheetml/2006/main" count="9" uniqueCount="6">
  <si>
    <t>2P/PVK/TS</t>
    <phoneticPr fontId="2" type="noConversion"/>
  </si>
  <si>
    <t>2P</t>
    <phoneticPr fontId="2" type="noConversion"/>
  </si>
  <si>
    <t>Lum.</t>
    <phoneticPr fontId="2" type="noConversion"/>
  </si>
  <si>
    <t>2P/PVK</t>
    <phoneticPr fontId="2" type="noConversion"/>
  </si>
  <si>
    <t>EQE</t>
    <phoneticPr fontId="2" type="noConversion"/>
  </si>
  <si>
    <t>Lum.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</si>
</sst>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sz val="10.5"/>
      <color theme="1"/>
      <name val="Calibri"/>
      <family val="2"/>
    </font>
    <font>
      <sz val="9"/>
      <name val="宋体"/>
      <family val="2"/>
      <charset val="134"/>
      <scheme val="minor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3" fillId="0" borderId="4" xfId="0" applyFont="1" applyBorder="1" applyAlignment="1"/>
    <xf numFmtId="0" fontId="1" fillId="0" borderId="5" xfId="0" applyFont="1" applyFill="1" applyBorder="1" applyAlignment="1">
      <alignment horizontal="justify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zoomScaleNormal="100" workbookViewId="0">
      <selection activeCell="C8" sqref="C8"/>
    </sheetView>
  </sheetViews>
  <sheetFormatPr defaultRowHeight="14" x14ac:dyDescent="0.25"/>
  <cols>
    <col min="1" max="2" width="15.81640625" customWidth="1"/>
  </cols>
  <sheetData>
    <row r="1" spans="1:20" ht="14.5" thickBot="1" x14ac:dyDescent="0.35">
      <c r="A1" s="6" t="s">
        <v>1</v>
      </c>
      <c r="B1" t="s">
        <v>2</v>
      </c>
      <c r="C1">
        <v>338.3</v>
      </c>
      <c r="D1" s="4">
        <v>351.1</v>
      </c>
      <c r="E1" s="4">
        <v>359.5</v>
      </c>
      <c r="F1">
        <v>292.7</v>
      </c>
      <c r="G1">
        <v>293.7</v>
      </c>
      <c r="H1">
        <v>305.2</v>
      </c>
      <c r="I1">
        <v>254.3</v>
      </c>
      <c r="J1">
        <v>247.7</v>
      </c>
      <c r="K1">
        <v>268.3</v>
      </c>
      <c r="L1">
        <v>265.39999999999998</v>
      </c>
      <c r="M1">
        <v>279.2</v>
      </c>
      <c r="N1">
        <v>373.4</v>
      </c>
      <c r="O1">
        <v>177.7</v>
      </c>
      <c r="S1">
        <f>SUM(C1:R1)</f>
        <v>3806.5</v>
      </c>
      <c r="T1">
        <f>S1/13</f>
        <v>292.80769230769232</v>
      </c>
    </row>
    <row r="2" spans="1:20" ht="14.5" thickBot="1" x14ac:dyDescent="0.3">
      <c r="A2" s="6"/>
      <c r="B2" t="s">
        <v>4</v>
      </c>
      <c r="C2" s="1">
        <v>1.81</v>
      </c>
      <c r="D2" s="2">
        <v>1.71</v>
      </c>
      <c r="E2" s="2">
        <v>1.71</v>
      </c>
      <c r="F2" s="2">
        <v>1.7</v>
      </c>
      <c r="G2" s="2">
        <v>1.52</v>
      </c>
      <c r="H2" s="2">
        <v>1.49</v>
      </c>
      <c r="I2" s="2">
        <v>1.48</v>
      </c>
      <c r="J2" s="2">
        <v>1.46</v>
      </c>
      <c r="K2" s="2">
        <v>1.41</v>
      </c>
      <c r="L2" s="2">
        <v>1.39</v>
      </c>
      <c r="M2" s="2">
        <v>1.35</v>
      </c>
      <c r="N2" s="2">
        <v>1.22</v>
      </c>
      <c r="O2" s="2">
        <v>0.96</v>
      </c>
      <c r="S2">
        <f t="shared" ref="S2:S4" si="0">SUM(C2:R2)</f>
        <v>19.210000000000004</v>
      </c>
      <c r="T2">
        <f>S2/13</f>
        <v>1.4776923076923081</v>
      </c>
    </row>
    <row r="3" spans="1:20" x14ac:dyDescent="0.25">
      <c r="A3" s="6" t="s">
        <v>3</v>
      </c>
      <c r="B3" t="s">
        <v>5</v>
      </c>
      <c r="C3">
        <v>482.7</v>
      </c>
      <c r="D3">
        <v>256.3</v>
      </c>
      <c r="E3">
        <v>368</v>
      </c>
      <c r="F3">
        <v>274.2</v>
      </c>
      <c r="G3">
        <v>280</v>
      </c>
      <c r="H3">
        <v>253</v>
      </c>
      <c r="I3">
        <v>355</v>
      </c>
      <c r="K3">
        <v>410.2</v>
      </c>
      <c r="L3">
        <v>380.1</v>
      </c>
      <c r="S3">
        <f t="shared" si="0"/>
        <v>3059.4999999999995</v>
      </c>
      <c r="T3">
        <f>S3/9</f>
        <v>339.9444444444444</v>
      </c>
    </row>
    <row r="4" spans="1:20" x14ac:dyDescent="0.25">
      <c r="A4" s="6"/>
      <c r="B4" t="s">
        <v>4</v>
      </c>
      <c r="S4">
        <f t="shared" si="0"/>
        <v>0</v>
      </c>
    </row>
    <row r="5" spans="1:20" x14ac:dyDescent="0.25">
      <c r="A5" s="6" t="s">
        <v>0</v>
      </c>
      <c r="B5" s="6" t="s">
        <v>5</v>
      </c>
      <c r="C5">
        <v>330.9</v>
      </c>
      <c r="D5">
        <v>361.7</v>
      </c>
      <c r="E5">
        <v>328.4</v>
      </c>
      <c r="F5">
        <v>335.2</v>
      </c>
      <c r="G5">
        <v>370.1</v>
      </c>
      <c r="H5">
        <v>342.6</v>
      </c>
      <c r="I5">
        <v>366.1</v>
      </c>
      <c r="J5">
        <v>390.7</v>
      </c>
      <c r="K5">
        <v>386</v>
      </c>
      <c r="L5">
        <v>265</v>
      </c>
      <c r="M5">
        <v>259.2</v>
      </c>
      <c r="N5">
        <v>253</v>
      </c>
      <c r="O5">
        <v>351.7</v>
      </c>
      <c r="P5">
        <v>383</v>
      </c>
      <c r="Q5">
        <v>359.3</v>
      </c>
      <c r="R5">
        <v>263.7</v>
      </c>
      <c r="S5">
        <f>SUM(C5:R5)</f>
        <v>5346.5999999999995</v>
      </c>
      <c r="T5">
        <f>S5/16</f>
        <v>334.16249999999997</v>
      </c>
    </row>
    <row r="6" spans="1:20" ht="14.5" thickBot="1" x14ac:dyDescent="0.3">
      <c r="A6" s="6"/>
      <c r="B6" s="6"/>
      <c r="D6">
        <v>361.7</v>
      </c>
      <c r="E6">
        <v>328.4</v>
      </c>
      <c r="F6">
        <v>335.2</v>
      </c>
      <c r="G6">
        <v>370.1</v>
      </c>
      <c r="H6">
        <v>342.6</v>
      </c>
      <c r="I6">
        <v>366.1</v>
      </c>
      <c r="J6">
        <v>390.7</v>
      </c>
      <c r="K6">
        <v>386</v>
      </c>
      <c r="L6">
        <v>265</v>
      </c>
      <c r="M6">
        <v>259.2</v>
      </c>
      <c r="N6">
        <v>253</v>
      </c>
      <c r="O6">
        <v>351.7</v>
      </c>
      <c r="P6">
        <v>383</v>
      </c>
      <c r="Q6">
        <v>359.3</v>
      </c>
      <c r="R6">
        <v>263.7</v>
      </c>
      <c r="S6">
        <f>SUM(D6:R6)</f>
        <v>5015.6999999999989</v>
      </c>
      <c r="T6">
        <f>S6/15</f>
        <v>334.37999999999994</v>
      </c>
    </row>
    <row r="7" spans="1:20" ht="14.5" thickBot="1" x14ac:dyDescent="0.3">
      <c r="A7" s="6"/>
      <c r="B7" s="6" t="s">
        <v>4</v>
      </c>
      <c r="C7" s="1">
        <v>4.1100000000000003</v>
      </c>
      <c r="D7" s="2">
        <v>3.08</v>
      </c>
      <c r="E7" s="2">
        <v>2.9</v>
      </c>
      <c r="F7" s="2">
        <v>2.86</v>
      </c>
      <c r="G7" s="2">
        <v>2.74</v>
      </c>
      <c r="H7" s="2">
        <v>2.69</v>
      </c>
      <c r="I7" s="2">
        <v>2.67</v>
      </c>
      <c r="J7" s="2">
        <v>2.66</v>
      </c>
      <c r="K7" s="5">
        <v>2.5</v>
      </c>
      <c r="L7" s="2">
        <v>2.4300000000000002</v>
      </c>
      <c r="M7" s="2">
        <v>2.31</v>
      </c>
      <c r="N7" s="2">
        <v>2.2799999999999998</v>
      </c>
      <c r="O7" s="2">
        <v>2.27</v>
      </c>
      <c r="P7" s="2">
        <v>2.19</v>
      </c>
      <c r="Q7" s="2">
        <v>2.13</v>
      </c>
      <c r="R7" s="3">
        <v>2.09</v>
      </c>
      <c r="S7">
        <f>SUM(C7:R7)</f>
        <v>41.91</v>
      </c>
      <c r="T7">
        <f>S7/16</f>
        <v>2.6193749999999998</v>
      </c>
    </row>
    <row r="8" spans="1:20" ht="14.5" thickBot="1" x14ac:dyDescent="0.3">
      <c r="A8" s="6"/>
      <c r="B8" s="6"/>
      <c r="D8" s="2">
        <v>3.08</v>
      </c>
      <c r="E8" s="2">
        <v>2.9</v>
      </c>
      <c r="F8" s="2">
        <v>2.86</v>
      </c>
      <c r="G8" s="2">
        <v>2.74</v>
      </c>
      <c r="H8" s="2">
        <v>2.69</v>
      </c>
      <c r="I8" s="2">
        <v>2.67</v>
      </c>
      <c r="J8" s="2">
        <v>2.66</v>
      </c>
      <c r="K8" s="5">
        <v>2.5</v>
      </c>
      <c r="L8" s="2">
        <v>2.4300000000000002</v>
      </c>
      <c r="M8" s="2">
        <v>2.31</v>
      </c>
      <c r="N8" s="2">
        <v>2.2799999999999998</v>
      </c>
      <c r="O8" s="2">
        <v>2.27</v>
      </c>
      <c r="P8" s="2">
        <v>2.19</v>
      </c>
      <c r="Q8" s="2">
        <v>2.13</v>
      </c>
      <c r="R8" s="3">
        <v>2.09</v>
      </c>
      <c r="S8">
        <f>SUM(C8:R8)</f>
        <v>37.799999999999997</v>
      </c>
      <c r="T8">
        <f>S8/15</f>
        <v>2.52</v>
      </c>
    </row>
    <row r="9" spans="1:20" x14ac:dyDescent="0.25">
      <c r="S9">
        <f t="shared" ref="S9:S12" si="1">SUM(C9:R9)</f>
        <v>0</v>
      </c>
      <c r="T9">
        <f t="shared" ref="T9:T12" si="2">S9/16</f>
        <v>0</v>
      </c>
    </row>
    <row r="10" spans="1:20" x14ac:dyDescent="0.25">
      <c r="S10">
        <f t="shared" si="1"/>
        <v>0</v>
      </c>
      <c r="T10">
        <f t="shared" si="2"/>
        <v>0</v>
      </c>
    </row>
    <row r="11" spans="1:20" x14ac:dyDescent="0.25">
      <c r="S11">
        <f t="shared" si="1"/>
        <v>0</v>
      </c>
      <c r="T11">
        <f t="shared" si="2"/>
        <v>0</v>
      </c>
    </row>
    <row r="12" spans="1:20" x14ac:dyDescent="0.25">
      <c r="S12">
        <f t="shared" si="1"/>
        <v>0</v>
      </c>
      <c r="T12">
        <f t="shared" si="2"/>
        <v>0</v>
      </c>
    </row>
  </sheetData>
  <mergeCells count="5">
    <mergeCell ref="B7:B8"/>
    <mergeCell ref="A3:A4"/>
    <mergeCell ref="A1:A2"/>
    <mergeCell ref="B5:B6"/>
    <mergeCell ref="A5:A8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wsuna</dc:creator>
  <cp:lastModifiedBy>wsuna</cp:lastModifiedBy>
  <dcterms:created xsi:type="dcterms:W3CDTF">2023-02-13T15:19:10Z</dcterms:created>
  <dcterms:modified xsi:type="dcterms:W3CDTF">2023-02-23T17:53:40Z</dcterms:modified>
</cp:coreProperties>
</file>