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6/Figure 6.7/"/>
    </mc:Choice>
  </mc:AlternateContent>
  <xr:revisionPtr revIDLastSave="55" documentId="13_ncr:1_{7FAC9141-4B49-4B11-9E78-2B42EC60127A}" xr6:coauthVersionLast="47" xr6:coauthVersionMax="47" xr10:uidLastSave="{E1427001-9FA2-445A-9BC4-FF6A537E253B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E20" i="1"/>
  <c r="F20" i="1"/>
  <c r="G20" i="1"/>
  <c r="G17" i="1" l="1"/>
  <c r="F17" i="1"/>
  <c r="E17" i="1"/>
  <c r="D17" i="1"/>
  <c r="F5" i="1" l="1"/>
  <c r="G5" i="1"/>
  <c r="F8" i="1"/>
  <c r="G8" i="1"/>
  <c r="F11" i="1"/>
  <c r="G11" i="1"/>
  <c r="F14" i="1"/>
  <c r="G14" i="1"/>
  <c r="G2" i="1"/>
  <c r="F2" i="1"/>
  <c r="D11" i="1"/>
  <c r="E11" i="1"/>
  <c r="D14" i="1"/>
  <c r="E14" i="1"/>
  <c r="E8" i="1"/>
  <c r="D8" i="1"/>
  <c r="E5" i="1" l="1"/>
  <c r="D5" i="1"/>
  <c r="E2" i="1"/>
  <c r="D2" i="1"/>
</calcChain>
</file>

<file path=xl/sharedStrings.xml><?xml version="1.0" encoding="utf-8"?>
<sst xmlns="http://schemas.openxmlformats.org/spreadsheetml/2006/main" count="14" uniqueCount="13">
  <si>
    <t>Power Density (W/m2</t>
    <phoneticPr fontId="1" type="noConversion"/>
  </si>
  <si>
    <t>PIP(0.03%)&amp;TMC(0.015%)</t>
    <phoneticPr fontId="1" type="noConversion"/>
  </si>
  <si>
    <t>PIP(0.1%)&amp;TMC(0.05%)</t>
    <phoneticPr fontId="1" type="noConversion"/>
  </si>
  <si>
    <t>PIP(0.3%)&amp;TMC(0.15%)</t>
    <phoneticPr fontId="1" type="noConversion"/>
  </si>
  <si>
    <t>Potential Corrected (V)</t>
    <phoneticPr fontId="1" type="noConversion"/>
  </si>
  <si>
    <t>Average Potential (V)</t>
    <phoneticPr fontId="1" type="noConversion"/>
  </si>
  <si>
    <t>Error Bar</t>
    <phoneticPr fontId="1" type="noConversion"/>
  </si>
  <si>
    <t>Average Power Density (W/m2)</t>
    <phoneticPr fontId="1" type="noConversion"/>
  </si>
  <si>
    <t>Membrane (IP 12h)</t>
    <phoneticPr fontId="1" type="noConversion"/>
  </si>
  <si>
    <t>PIP(0.05%)&amp;TMC(0.025%)</t>
    <phoneticPr fontId="1" type="noConversion"/>
  </si>
  <si>
    <t>PIP(0.2%)&amp;TMC(0.1%)</t>
    <phoneticPr fontId="1" type="noConversion"/>
  </si>
  <si>
    <t>CMV</t>
    <phoneticPr fontId="1" type="noConversion"/>
  </si>
  <si>
    <t>RO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</si>
</sst>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1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workbookViewId="0">
      <selection sqref="A1:XFD1048576"/>
    </sheetView>
  </sheetViews>
  <sheetFormatPr defaultRowHeight="14" x14ac:dyDescent="0.3"/>
  <cols>
    <col min="1" max="1" width="22" style="4" bestFit="1" customWidth="1"/>
    <col min="2" max="2" width="19.58203125" style="4" bestFit="1" customWidth="1"/>
    <col min="3" max="3" width="18.75" style="4" bestFit="1" customWidth="1"/>
    <col min="4" max="4" width="18.08203125" style="4" bestFit="1" customWidth="1"/>
    <col min="5" max="5" width="12.33203125" style="4" bestFit="1" customWidth="1"/>
    <col min="6" max="6" width="28.83203125" style="4" bestFit="1" customWidth="1"/>
    <col min="7" max="16384" width="8.6640625" style="4"/>
  </cols>
  <sheetData>
    <row r="1" spans="1:7" x14ac:dyDescent="0.3">
      <c r="A1" s="3" t="s">
        <v>8</v>
      </c>
      <c r="B1" s="3" t="s">
        <v>4</v>
      </c>
      <c r="C1" s="3" t="s">
        <v>0</v>
      </c>
      <c r="D1" s="3" t="s">
        <v>5</v>
      </c>
      <c r="E1" s="3" t="s">
        <v>6</v>
      </c>
      <c r="F1" s="3" t="s">
        <v>7</v>
      </c>
      <c r="G1" s="3" t="s">
        <v>6</v>
      </c>
    </row>
    <row r="2" spans="1:7" x14ac:dyDescent="0.3">
      <c r="A2" s="2" t="s">
        <v>1</v>
      </c>
      <c r="B2" s="3">
        <v>0.10400000000000004</v>
      </c>
      <c r="C2" s="3">
        <v>0.53663694267515927</v>
      </c>
      <c r="D2" s="2">
        <f>AVERAGE(B2:B4)</f>
        <v>0.11433333333333336</v>
      </c>
      <c r="E2" s="2">
        <f>STDEV(B2:B4)</f>
        <v>9.2915732431775692E-3</v>
      </c>
      <c r="F2" s="2">
        <f>AVERAGE(C2:C4)</f>
        <v>0.61911040339702783</v>
      </c>
      <c r="G2" s="2">
        <f>STDEV(C2:C4)</f>
        <v>0.13827877497518792</v>
      </c>
    </row>
    <row r="3" spans="1:7" x14ac:dyDescent="0.3">
      <c r="A3" s="2"/>
      <c r="B3" s="3">
        <v>0.11699999999999999</v>
      </c>
      <c r="C3" s="3">
        <v>0.54194267515923589</v>
      </c>
      <c r="D3" s="2"/>
      <c r="E3" s="2"/>
      <c r="F3" s="2"/>
      <c r="G3" s="2"/>
    </row>
    <row r="4" spans="1:7" x14ac:dyDescent="0.3">
      <c r="A4" s="2"/>
      <c r="B4" s="3">
        <v>0.12200000000000005</v>
      </c>
      <c r="C4" s="3">
        <v>0.77875159235668823</v>
      </c>
      <c r="D4" s="2"/>
      <c r="E4" s="2"/>
      <c r="F4" s="2"/>
      <c r="G4" s="2"/>
    </row>
    <row r="5" spans="1:7" x14ac:dyDescent="0.3">
      <c r="A5" s="2" t="s">
        <v>9</v>
      </c>
      <c r="B5" s="3">
        <v>0.11900000000000005</v>
      </c>
      <c r="C5" s="3">
        <v>1.5584840764331209</v>
      </c>
      <c r="D5" s="2">
        <f>AVERAGE(B5:B7)</f>
        <v>0.12433333333333339</v>
      </c>
      <c r="E5" s="2">
        <f>STDEV(B5:B7)</f>
        <v>5.5075705472861069E-3</v>
      </c>
      <c r="F5" s="2">
        <f t="shared" ref="F5" si="0">AVERAGE(C5:C7)</f>
        <v>1.4411719745222928</v>
      </c>
      <c r="G5" s="2">
        <f t="shared" ref="G5" si="1">STDEV(C5:C7)</f>
        <v>0.10167829123123664</v>
      </c>
    </row>
    <row r="6" spans="1:7" x14ac:dyDescent="0.3">
      <c r="A6" s="2"/>
      <c r="B6" s="3">
        <v>0.13000000000000006</v>
      </c>
      <c r="C6" s="3">
        <v>1.3784076433121017</v>
      </c>
      <c r="D6" s="2"/>
      <c r="E6" s="2"/>
      <c r="F6" s="2"/>
      <c r="G6" s="2"/>
    </row>
    <row r="7" spans="1:7" x14ac:dyDescent="0.3">
      <c r="A7" s="2"/>
      <c r="B7" s="3">
        <v>0.12400000000000005</v>
      </c>
      <c r="C7" s="3">
        <v>1.3866242038216559</v>
      </c>
      <c r="D7" s="2"/>
      <c r="E7" s="2"/>
      <c r="F7" s="2"/>
      <c r="G7" s="2"/>
    </row>
    <row r="8" spans="1:7" x14ac:dyDescent="0.3">
      <c r="A8" s="2" t="s">
        <v>2</v>
      </c>
      <c r="B8" s="3">
        <v>0.15900000000000003</v>
      </c>
      <c r="C8" s="3">
        <v>3.1856599999999999</v>
      </c>
      <c r="D8" s="2">
        <f>AVERAGE(B8:B10)</f>
        <v>0.16266666666666665</v>
      </c>
      <c r="E8" s="2">
        <f>STDEV(B8:B10)</f>
        <v>8.1445278152470716E-3</v>
      </c>
      <c r="F8" s="2">
        <f t="shared" ref="F8" si="2">AVERAGE(C8:C10)</f>
        <v>3.1052072611464965</v>
      </c>
      <c r="G8" s="2">
        <f t="shared" ref="G8" si="3">STDEV(C8:C10)</f>
        <v>9.7812377364827049E-2</v>
      </c>
    </row>
    <row r="9" spans="1:7" x14ac:dyDescent="0.3">
      <c r="A9" s="2"/>
      <c r="B9" s="3">
        <v>0.17199999999999999</v>
      </c>
      <c r="C9" s="3">
        <v>2.996331210191082</v>
      </c>
      <c r="D9" s="2"/>
      <c r="E9" s="2"/>
      <c r="F9" s="2"/>
      <c r="G9" s="2"/>
    </row>
    <row r="10" spans="1:7" x14ac:dyDescent="0.3">
      <c r="A10" s="2"/>
      <c r="B10" s="3">
        <v>0.15699999999999997</v>
      </c>
      <c r="C10" s="3">
        <v>3.1336305732484071</v>
      </c>
      <c r="D10" s="2"/>
      <c r="E10" s="2"/>
      <c r="F10" s="2"/>
      <c r="G10" s="2"/>
    </row>
    <row r="11" spans="1:7" x14ac:dyDescent="0.3">
      <c r="A11" s="2" t="s">
        <v>10</v>
      </c>
      <c r="B11" s="3">
        <v>0.15200000000000002</v>
      </c>
      <c r="C11" s="3">
        <v>1.9508280254777068</v>
      </c>
      <c r="D11" s="2">
        <f t="shared" ref="D11" si="4">AVERAGE(B11:B13)</f>
        <v>0.15333333333333335</v>
      </c>
      <c r="E11" s="2">
        <f t="shared" ref="E11" si="5">STDEV(B11:B13)</f>
        <v>5.1316014394468881E-3</v>
      </c>
      <c r="F11" s="2">
        <f t="shared" ref="F11" si="6">AVERAGE(C11:C13)</f>
        <v>1.9187292993630571</v>
      </c>
      <c r="G11" s="2">
        <f t="shared" ref="G11" si="7">STDEV(C11:C13)</f>
        <v>0.15468549429116896</v>
      </c>
    </row>
    <row r="12" spans="1:7" x14ac:dyDescent="0.3">
      <c r="A12" s="2"/>
      <c r="B12" s="3">
        <v>0.14900000000000002</v>
      </c>
      <c r="C12" s="3">
        <v>1.7505127388535031</v>
      </c>
      <c r="D12" s="2"/>
      <c r="E12" s="2"/>
      <c r="F12" s="2"/>
      <c r="G12" s="2"/>
    </row>
    <row r="13" spans="1:7" x14ac:dyDescent="0.3">
      <c r="A13" s="2"/>
      <c r="B13" s="3">
        <v>0.15900000000000003</v>
      </c>
      <c r="C13" s="3">
        <v>2.0548471337579621</v>
      </c>
      <c r="D13" s="2"/>
      <c r="E13" s="2"/>
      <c r="F13" s="2"/>
      <c r="G13" s="2"/>
    </row>
    <row r="14" spans="1:7" x14ac:dyDescent="0.3">
      <c r="A14" s="2" t="s">
        <v>3</v>
      </c>
      <c r="B14" s="3">
        <v>0.12399999999999994</v>
      </c>
      <c r="C14" s="3">
        <v>0.90077707006369379</v>
      </c>
      <c r="D14" s="2">
        <f t="shared" ref="D14" si="8">AVERAGE(B14:B16)</f>
        <v>0.12399999999999996</v>
      </c>
      <c r="E14" s="2">
        <f t="shared" ref="E14" si="9">STDEV(B14:B16)</f>
        <v>5.0000000000000322E-3</v>
      </c>
      <c r="F14" s="2">
        <f t="shared" ref="F14" si="10">AVERAGE(C14:C16)</f>
        <v>0.96775371549893807</v>
      </c>
      <c r="G14" s="2">
        <f t="shared" ref="G14" si="11">STDEV(C14:C16)</f>
        <v>0.15347521332267178</v>
      </c>
    </row>
    <row r="15" spans="1:7" x14ac:dyDescent="0.3">
      <c r="A15" s="2"/>
      <c r="B15" s="3">
        <v>0.11899999999999994</v>
      </c>
      <c r="C15" s="3">
        <v>0.85914968152866189</v>
      </c>
      <c r="D15" s="2"/>
      <c r="E15" s="2"/>
      <c r="F15" s="2"/>
      <c r="G15" s="2"/>
    </row>
    <row r="16" spans="1:7" x14ac:dyDescent="0.3">
      <c r="A16" s="2"/>
      <c r="B16" s="3">
        <v>0.129</v>
      </c>
      <c r="C16" s="3">
        <v>1.1433343949044585</v>
      </c>
      <c r="D16" s="2"/>
      <c r="E16" s="2"/>
      <c r="F16" s="2"/>
      <c r="G16" s="2"/>
    </row>
    <row r="17" spans="1:7" ht="15.5" x14ac:dyDescent="0.3">
      <c r="A17" s="2" t="s">
        <v>11</v>
      </c>
      <c r="B17" s="1">
        <v>8.2000000000000003E-2</v>
      </c>
      <c r="C17" s="1">
        <v>0.22518152866242036</v>
      </c>
      <c r="D17" s="2">
        <f t="shared" ref="D17" si="12">AVERAGE(B17:B19)</f>
        <v>7.9333333333333325E-2</v>
      </c>
      <c r="E17" s="2">
        <f t="shared" ref="E17" si="13">STDEV(B17:B19)</f>
        <v>4.6188021535170107E-3</v>
      </c>
      <c r="F17" s="2">
        <f t="shared" ref="F17" si="14">AVERAGE(C17:C19)</f>
        <v>0.2175507430997877</v>
      </c>
      <c r="G17" s="2">
        <f t="shared" ref="G17" si="15">STDEV(C17:C19)</f>
        <v>6.6627323407781412E-3</v>
      </c>
    </row>
    <row r="18" spans="1:7" ht="15.5" x14ac:dyDescent="0.3">
      <c r="A18" s="2"/>
      <c r="B18" s="1">
        <v>8.2000000000000003E-2</v>
      </c>
      <c r="C18" s="1">
        <v>0.21288662420382165</v>
      </c>
      <c r="D18" s="2"/>
      <c r="E18" s="2"/>
      <c r="F18" s="2"/>
      <c r="G18" s="2"/>
    </row>
    <row r="19" spans="1:7" ht="15.5" x14ac:dyDescent="0.3">
      <c r="A19" s="2"/>
      <c r="B19" s="1">
        <v>7.3999999999999996E-2</v>
      </c>
      <c r="C19" s="1">
        <v>0.214584076433121</v>
      </c>
      <c r="D19" s="2"/>
      <c r="E19" s="2"/>
      <c r="F19" s="2"/>
      <c r="G19" s="2"/>
    </row>
    <row r="20" spans="1:7" x14ac:dyDescent="0.3">
      <c r="A20" s="2" t="s">
        <v>12</v>
      </c>
      <c r="B20" s="3">
        <v>9.0000000000000024E-2</v>
      </c>
      <c r="C20" s="5">
        <v>0.2655286624203822</v>
      </c>
      <c r="D20" s="2">
        <f t="shared" ref="D20" si="16">AVERAGE(B20:B22)</f>
        <v>9.833333333333337E-2</v>
      </c>
      <c r="E20" s="2">
        <f t="shared" ref="E20" si="17">STDEV(B20:B22)</f>
        <v>1.1150485789118498E-2</v>
      </c>
      <c r="F20" s="2">
        <f t="shared" ref="F20" si="18">AVERAGE(C20:C22)</f>
        <v>0.1934374734607219</v>
      </c>
      <c r="G20" s="2">
        <f t="shared" ref="G20" si="19">STDEV(C20:C22)</f>
        <v>6.2443470845498721E-2</v>
      </c>
    </row>
    <row r="21" spans="1:7" x14ac:dyDescent="0.3">
      <c r="A21" s="2"/>
      <c r="B21" s="3">
        <v>0.11100000000000004</v>
      </c>
      <c r="C21" s="3">
        <v>0.15854617834394913</v>
      </c>
      <c r="D21" s="2"/>
      <c r="E21" s="2"/>
      <c r="F21" s="2"/>
      <c r="G21" s="2"/>
    </row>
    <row r="22" spans="1:7" x14ac:dyDescent="0.3">
      <c r="A22" s="2"/>
      <c r="B22" s="3">
        <v>9.4000000000000028E-2</v>
      </c>
      <c r="C22" s="3">
        <v>0.15623757961783441</v>
      </c>
      <c r="D22" s="2"/>
      <c r="E22" s="2"/>
      <c r="F22" s="2"/>
      <c r="G22" s="2"/>
    </row>
  </sheetData>
  <mergeCells count="35">
    <mergeCell ref="A2:A4"/>
    <mergeCell ref="A8:A10"/>
    <mergeCell ref="A14:A16"/>
    <mergeCell ref="A5:A7"/>
    <mergeCell ref="E8:E10"/>
    <mergeCell ref="D11:D13"/>
    <mergeCell ref="E11:E13"/>
    <mergeCell ref="A11:A13"/>
    <mergeCell ref="D2:D4"/>
    <mergeCell ref="E2:E4"/>
    <mergeCell ref="D5:D7"/>
    <mergeCell ref="E5:E7"/>
    <mergeCell ref="D8:D10"/>
    <mergeCell ref="F2:F4"/>
    <mergeCell ref="G2:G4"/>
    <mergeCell ref="F5:F7"/>
    <mergeCell ref="G5:G7"/>
    <mergeCell ref="F11:F13"/>
    <mergeCell ref="G11:G13"/>
    <mergeCell ref="F8:F10"/>
    <mergeCell ref="A17:A19"/>
    <mergeCell ref="A20:A22"/>
    <mergeCell ref="F20:F22"/>
    <mergeCell ref="G8:G10"/>
    <mergeCell ref="D14:D16"/>
    <mergeCell ref="E14:E16"/>
    <mergeCell ref="F14:F16"/>
    <mergeCell ref="G14:G16"/>
    <mergeCell ref="G20:G22"/>
    <mergeCell ref="D20:D22"/>
    <mergeCell ref="E20:E22"/>
    <mergeCell ref="F17:F19"/>
    <mergeCell ref="G17:G19"/>
    <mergeCell ref="D17:D19"/>
    <mergeCell ref="E17:E19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2023-07-07T09:49:26Z</dcterms:modified>
</cp:coreProperties>
</file>