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Topic/Support Free/RO/Submitted Data/Figure 7/"/>
    </mc:Choice>
  </mc:AlternateContent>
  <xr:revisionPtr revIDLastSave="4" documentId="11_F25DC773A252ABDACC104835395C4F6A5ADE58EE" xr6:coauthVersionLast="47" xr6:coauthVersionMax="47" xr10:uidLastSave="{1618973A-C208-4264-95BB-2280EF4A6BF1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" i="1" l="1"/>
  <c r="G16" i="1"/>
  <c r="G15" i="1"/>
  <c r="H14" i="1" s="1"/>
  <c r="G14" i="1"/>
  <c r="I14" i="1" s="1"/>
  <c r="G13" i="1"/>
  <c r="G12" i="1"/>
  <c r="I11" i="1"/>
  <c r="G11" i="1"/>
  <c r="H11" i="1" s="1"/>
  <c r="G10" i="1"/>
  <c r="G9" i="1"/>
  <c r="I8" i="1" s="1"/>
  <c r="G8" i="1"/>
  <c r="G7" i="1"/>
  <c r="G6" i="1"/>
  <c r="H5" i="1"/>
  <c r="G5" i="1"/>
  <c r="I5" i="1" s="1"/>
  <c r="G4" i="1"/>
  <c r="G3" i="1"/>
  <c r="I2" i="1"/>
  <c r="H2" i="1" l="1"/>
  <c r="H8" i="1"/>
</calcChain>
</file>

<file path=xl/sharedStrings.xml><?xml version="1.0" encoding="utf-8"?>
<sst xmlns="http://schemas.openxmlformats.org/spreadsheetml/2006/main" count="10" uniqueCount="10">
  <si>
    <t>IP Time(min)</t>
  </si>
  <si>
    <t>Items</t>
  </si>
  <si>
    <t>Feed dilution times</t>
    <phoneticPr fontId="2" type="noConversion"/>
  </si>
  <si>
    <t>Feed dilution Abs</t>
    <phoneticPr fontId="2" type="noConversion"/>
  </si>
  <si>
    <t>Permeate dilution times</t>
    <phoneticPr fontId="2" type="noConversion"/>
  </si>
  <si>
    <t>Permeate dilution Abs</t>
    <phoneticPr fontId="2" type="noConversion"/>
  </si>
  <si>
    <t>Rejection</t>
    <phoneticPr fontId="2" type="noConversion"/>
  </si>
  <si>
    <t>Average R</t>
    <phoneticPr fontId="2" type="noConversion"/>
  </si>
  <si>
    <t>Error bar</t>
    <phoneticPr fontId="2" type="noConversion"/>
  </si>
  <si>
    <t>2% MPD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</si>
</sst>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0" fontId="0" fillId="0" borderId="0" xfId="1" applyNumberFormat="1" applyFont="1" applyAlignment="1"/>
    <xf numFmtId="10" fontId="0" fillId="0" borderId="0" xfId="1" applyNumberFormat="1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>
      <selection activeCell="Q12" sqref="Q12"/>
    </sheetView>
  </sheetViews>
  <sheetFormatPr defaultRowHeight="14.25" x14ac:dyDescent="0.2"/>
  <cols>
    <col min="3" max="3" width="17.625" bestFit="1" customWidth="1"/>
  </cols>
  <sheetData>
    <row r="1" spans="1:9" x14ac:dyDescent="0.2">
      <c r="A1" s="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">
      <c r="A2" s="3">
        <v>0.5</v>
      </c>
      <c r="B2" s="3" t="s">
        <v>9</v>
      </c>
      <c r="C2">
        <v>400</v>
      </c>
      <c r="D2">
        <v>0.57399999999999995</v>
      </c>
      <c r="E2">
        <v>20</v>
      </c>
      <c r="F2">
        <v>0.754</v>
      </c>
      <c r="G2" s="4">
        <f>1-F2*E2/(D2*C2)</f>
        <v>0.93432055749128917</v>
      </c>
      <c r="H2" s="5">
        <f>AVERAGE(G2:G4)</f>
        <v>0.91955326048787622</v>
      </c>
      <c r="I2" s="5">
        <f xml:space="preserve"> STDEV(G2:G4)</f>
        <v>4.1805377588513923E-2</v>
      </c>
    </row>
    <row r="3" spans="1:9" x14ac:dyDescent="0.2">
      <c r="A3" s="3"/>
      <c r="B3" s="3"/>
      <c r="C3">
        <v>400</v>
      </c>
      <c r="D3">
        <v>0.68500000000000005</v>
      </c>
      <c r="E3">
        <v>20</v>
      </c>
      <c r="F3">
        <v>0.65800000000000003</v>
      </c>
      <c r="G3" s="4">
        <f>1-F3*E3/(D3*C3)</f>
        <v>0.95197080291970804</v>
      </c>
      <c r="H3" s="5"/>
      <c r="I3" s="5"/>
    </row>
    <row r="4" spans="1:9" x14ac:dyDescent="0.2">
      <c r="A4" s="3"/>
      <c r="B4" s="3"/>
      <c r="C4">
        <v>400</v>
      </c>
      <c r="D4">
        <v>0.68400000000000005</v>
      </c>
      <c r="E4">
        <v>40</v>
      </c>
      <c r="F4">
        <v>0.873</v>
      </c>
      <c r="G4" s="4">
        <f>1-F4*E4/(D4*C4)</f>
        <v>0.87236842105263157</v>
      </c>
      <c r="H4" s="5"/>
      <c r="I4" s="5"/>
    </row>
    <row r="5" spans="1:9" x14ac:dyDescent="0.2">
      <c r="A5" s="3">
        <v>1</v>
      </c>
      <c r="B5" s="3"/>
      <c r="C5">
        <v>400</v>
      </c>
      <c r="D5">
        <v>0.68899999999999995</v>
      </c>
      <c r="E5">
        <v>20</v>
      </c>
      <c r="F5">
        <v>0.38300000000000001</v>
      </c>
      <c r="G5" s="4">
        <f t="shared" ref="G5:G16" si="0">1-F5*E5/(D5*C5)</f>
        <v>0.97220609579100148</v>
      </c>
      <c r="H5" s="5">
        <f>AVERAGE(G5:G7)</f>
        <v>0.96389966582511732</v>
      </c>
      <c r="I5" s="5">
        <f xml:space="preserve"> STDEV(G5:G7)</f>
        <v>7.2004319304103436E-3</v>
      </c>
    </row>
    <row r="6" spans="1:9" x14ac:dyDescent="0.2">
      <c r="A6" s="3"/>
      <c r="B6" s="3"/>
      <c r="C6">
        <v>400</v>
      </c>
      <c r="D6">
        <v>0.66100000000000003</v>
      </c>
      <c r="E6">
        <v>20</v>
      </c>
      <c r="F6">
        <v>0.52800000000000002</v>
      </c>
      <c r="G6" s="4">
        <f t="shared" si="0"/>
        <v>0.96006051437216344</v>
      </c>
      <c r="H6" s="5"/>
      <c r="I6" s="5"/>
    </row>
    <row r="7" spans="1:9" x14ac:dyDescent="0.2">
      <c r="A7" s="3"/>
      <c r="B7" s="3"/>
      <c r="C7">
        <v>400</v>
      </c>
      <c r="D7">
        <v>0.59899999999999998</v>
      </c>
      <c r="E7">
        <v>10</v>
      </c>
      <c r="F7">
        <v>0.97199999999999998</v>
      </c>
      <c r="G7" s="4">
        <f t="shared" si="0"/>
        <v>0.95943238731218694</v>
      </c>
      <c r="H7" s="5"/>
      <c r="I7" s="5"/>
    </row>
    <row r="8" spans="1:9" x14ac:dyDescent="0.2">
      <c r="A8" s="3">
        <v>5</v>
      </c>
      <c r="B8" s="3"/>
      <c r="C8">
        <v>400</v>
      </c>
      <c r="D8">
        <v>0.66400000000000003</v>
      </c>
      <c r="E8">
        <v>20</v>
      </c>
      <c r="F8">
        <v>0.33600000000000002</v>
      </c>
      <c r="G8" s="4">
        <f t="shared" si="0"/>
        <v>0.97469879518072289</v>
      </c>
      <c r="H8" s="5">
        <f>AVERAGE(G8:G10)</f>
        <v>0.96490471086801188</v>
      </c>
      <c r="I8" s="5">
        <f xml:space="preserve"> STDEV(G8:G10)</f>
        <v>1.0401092586686493E-2</v>
      </c>
    </row>
    <row r="9" spans="1:9" x14ac:dyDescent="0.2">
      <c r="A9" s="3"/>
      <c r="B9" s="3"/>
      <c r="C9">
        <v>400</v>
      </c>
      <c r="D9">
        <v>0.65200000000000002</v>
      </c>
      <c r="E9">
        <v>20</v>
      </c>
      <c r="F9">
        <v>0.6</v>
      </c>
      <c r="G9" s="4">
        <f t="shared" si="0"/>
        <v>0.95398773006134974</v>
      </c>
      <c r="H9" s="5"/>
      <c r="I9" s="5"/>
    </row>
    <row r="10" spans="1:9" x14ac:dyDescent="0.2">
      <c r="A10" s="3"/>
      <c r="B10" s="3"/>
      <c r="C10">
        <v>400</v>
      </c>
      <c r="D10">
        <v>0.65200000000000002</v>
      </c>
      <c r="E10">
        <v>20</v>
      </c>
      <c r="F10">
        <v>0.443</v>
      </c>
      <c r="G10" s="4">
        <f t="shared" si="0"/>
        <v>0.96602760736196314</v>
      </c>
      <c r="H10" s="5"/>
      <c r="I10" s="5"/>
    </row>
    <row r="11" spans="1:9" x14ac:dyDescent="0.2">
      <c r="A11" s="3">
        <v>10</v>
      </c>
      <c r="B11" s="3"/>
      <c r="C11">
        <v>400</v>
      </c>
      <c r="D11">
        <v>0.68</v>
      </c>
      <c r="E11">
        <v>20</v>
      </c>
      <c r="F11">
        <v>0.61699999999999999</v>
      </c>
      <c r="G11" s="4">
        <f t="shared" si="0"/>
        <v>0.95463235294117643</v>
      </c>
      <c r="H11" s="5">
        <f>AVERAGE(G11:G13)</f>
        <v>0.96725189137142209</v>
      </c>
      <c r="I11" s="5">
        <f xml:space="preserve"> STDEV(G11:G13)</f>
        <v>1.0965735364180789E-2</v>
      </c>
    </row>
    <row r="12" spans="1:9" x14ac:dyDescent="0.2">
      <c r="A12" s="3"/>
      <c r="B12" s="3"/>
      <c r="C12">
        <v>400</v>
      </c>
      <c r="D12">
        <v>0.70599999999999996</v>
      </c>
      <c r="E12">
        <v>20</v>
      </c>
      <c r="F12">
        <v>0.38600000000000001</v>
      </c>
      <c r="G12" s="4">
        <f t="shared" si="0"/>
        <v>0.97266288951841362</v>
      </c>
      <c r="H12" s="5"/>
      <c r="I12" s="5"/>
    </row>
    <row r="13" spans="1:9" x14ac:dyDescent="0.2">
      <c r="A13" s="3"/>
      <c r="B13" s="3"/>
      <c r="C13">
        <v>400</v>
      </c>
      <c r="D13">
        <v>0.69499999999999995</v>
      </c>
      <c r="E13">
        <v>20</v>
      </c>
      <c r="F13">
        <v>0.35499999999999998</v>
      </c>
      <c r="G13" s="4">
        <f t="shared" si="0"/>
        <v>0.97446043165467622</v>
      </c>
      <c r="H13" s="5"/>
      <c r="I13" s="5"/>
    </row>
    <row r="14" spans="1:9" x14ac:dyDescent="0.2">
      <c r="A14" s="3">
        <v>60</v>
      </c>
      <c r="B14" s="3"/>
      <c r="C14">
        <v>400</v>
      </c>
      <c r="D14">
        <v>0.65800000000000003</v>
      </c>
      <c r="E14">
        <v>20</v>
      </c>
      <c r="F14">
        <v>0.24099999999999999</v>
      </c>
      <c r="G14" s="4">
        <f t="shared" si="0"/>
        <v>0.98168693009118546</v>
      </c>
      <c r="H14" s="5">
        <f>AVERAGE(G14:G16)</f>
        <v>0.97854296243852845</v>
      </c>
      <c r="I14" s="5">
        <f xml:space="preserve"> STDEV(G14:G16)</f>
        <v>7.651958672428333E-3</v>
      </c>
    </row>
    <row r="15" spans="1:9" x14ac:dyDescent="0.2">
      <c r="A15" s="3"/>
      <c r="B15" s="3"/>
      <c r="C15">
        <v>400</v>
      </c>
      <c r="D15">
        <v>0.66600000000000004</v>
      </c>
      <c r="E15">
        <v>20</v>
      </c>
      <c r="F15">
        <v>0.40200000000000002</v>
      </c>
      <c r="G15" s="4">
        <f t="shared" si="0"/>
        <v>0.9698198198198198</v>
      </c>
      <c r="H15" s="5"/>
      <c r="I15" s="5"/>
    </row>
    <row r="16" spans="1:9" x14ac:dyDescent="0.2">
      <c r="A16" s="3"/>
      <c r="B16" s="3"/>
      <c r="C16">
        <v>400</v>
      </c>
      <c r="D16">
        <v>0.65500000000000003</v>
      </c>
      <c r="E16">
        <v>20</v>
      </c>
      <c r="F16">
        <v>0.20799999999999999</v>
      </c>
      <c r="G16" s="4">
        <f t="shared" si="0"/>
        <v>0.9841221374045801</v>
      </c>
      <c r="H16" s="5"/>
      <c r="I16" s="5"/>
    </row>
  </sheetData>
  <mergeCells count="16">
    <mergeCell ref="A11:A13"/>
    <mergeCell ref="H11:H13"/>
    <mergeCell ref="I11:I13"/>
    <mergeCell ref="A14:A16"/>
    <mergeCell ref="H14:H16"/>
    <mergeCell ref="I14:I16"/>
    <mergeCell ref="A2:A4"/>
    <mergeCell ref="B2:B16"/>
    <mergeCell ref="H2:H4"/>
    <mergeCell ref="I2:I4"/>
    <mergeCell ref="A5:A7"/>
    <mergeCell ref="H5:H7"/>
    <mergeCell ref="I5:I7"/>
    <mergeCell ref="A8:A10"/>
    <mergeCell ref="H8:H10"/>
    <mergeCell ref="I8:I10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2022-07-04T02:21:59Z</dcterms:modified>
</cp:coreProperties>
</file>