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2/"/>
    </mc:Choice>
  </mc:AlternateContent>
  <xr:revisionPtr revIDLastSave="52" documentId="13_ncr:1_{03691F9C-B57A-4096-858E-B5D143E17E1B}" xr6:coauthVersionLast="47" xr6:coauthVersionMax="47" xr10:uidLastSave="{686B00E3-61EC-4C4F-BECF-DA626E11DD7F}"/>
  <bookViews>
    <workbookView xWindow="-110" yWindow="-110" windowWidth="19420" windowHeight="11620" xr2:uid="{00000000-000D-0000-FFFF-FFFF00000000}"/>
  </bookViews>
  <sheets>
    <sheet name="Crosslinking degre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2" l="1"/>
  <c r="H16" i="2" s="1"/>
  <c r="E15" i="2"/>
  <c r="H15" i="2" s="1"/>
  <c r="E14" i="2"/>
  <c r="H14" i="2" s="1"/>
  <c r="E13" i="2"/>
  <c r="H13" i="2" s="1"/>
  <c r="E12" i="2"/>
  <c r="E11" i="2"/>
  <c r="H11" i="2" s="1"/>
  <c r="E10" i="2"/>
  <c r="H10" i="2" s="1"/>
  <c r="E9" i="2"/>
  <c r="H9" i="2" s="1"/>
  <c r="E8" i="2"/>
  <c r="H8" i="2" s="1"/>
  <c r="E7" i="2"/>
  <c r="H7" i="2" s="1"/>
  <c r="E6" i="2"/>
  <c r="H6" i="2" s="1"/>
  <c r="E5" i="2"/>
  <c r="H5" i="2" s="1"/>
  <c r="E4" i="2"/>
  <c r="H4" i="2" s="1"/>
  <c r="E3" i="2"/>
  <c r="H3" i="2" s="1"/>
  <c r="H2" i="2"/>
  <c r="G2" i="2"/>
  <c r="E2" i="2"/>
  <c r="F14" i="2" l="1"/>
  <c r="G11" i="2"/>
  <c r="G14" i="2"/>
  <c r="F2" i="2"/>
  <c r="J5" i="2"/>
  <c r="I5" i="2"/>
  <c r="J8" i="2"/>
  <c r="I8" i="2"/>
  <c r="J14" i="2"/>
  <c r="J2" i="2"/>
  <c r="F5" i="2"/>
  <c r="G5" i="2"/>
  <c r="I14" i="2"/>
  <c r="F8" i="2"/>
  <c r="H12" i="2"/>
  <c r="J11" i="2" s="1"/>
  <c r="G8" i="2"/>
  <c r="F11" i="2"/>
  <c r="I2" i="2"/>
  <c r="I11" i="2" l="1"/>
</calcChain>
</file>

<file path=xl/sharedStrings.xml><?xml version="1.0" encoding="utf-8"?>
<sst xmlns="http://schemas.openxmlformats.org/spreadsheetml/2006/main" count="14" uniqueCount="14">
  <si>
    <t>C</t>
    <phoneticPr fontId="1" type="noConversion"/>
  </si>
  <si>
    <t>O</t>
    <phoneticPr fontId="1" type="noConversion"/>
  </si>
  <si>
    <t>N</t>
    <phoneticPr fontId="1" type="noConversion"/>
  </si>
  <si>
    <t>O/N</t>
    <phoneticPr fontId="1" type="noConversion"/>
  </si>
  <si>
    <t>AVERAGE O/N</t>
    <phoneticPr fontId="1" type="noConversion"/>
  </si>
  <si>
    <t>ERROR BAR</t>
    <phoneticPr fontId="1" type="noConversion"/>
  </si>
  <si>
    <t>PIP 0.03%; TMC 0.015%</t>
    <phoneticPr fontId="1" type="noConversion"/>
  </si>
  <si>
    <t>PIP 0.05%; TMC 0.025%</t>
    <phoneticPr fontId="1" type="noConversion"/>
  </si>
  <si>
    <t>PIP 0.1%; TMC 0.05%</t>
    <phoneticPr fontId="1" type="noConversion"/>
  </si>
  <si>
    <t>PIP 0.2%; TMC 0.1%</t>
    <phoneticPr fontId="1" type="noConversion"/>
  </si>
  <si>
    <t>PIP 0.3%; TMC 0.15%</t>
    <phoneticPr fontId="1" type="noConversion"/>
  </si>
  <si>
    <t>Crosslinking Degree</t>
    <phoneticPr fontId="1" type="noConversion"/>
  </si>
  <si>
    <t>AVERAGE Crosslinking Degree</t>
    <phoneticPr fontId="1" type="noConversion"/>
  </si>
  <si>
    <t>Error Bar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</si>
</sst>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Arial"/>
      <family val="2"/>
    </font>
    <font>
      <sz val="12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2B5E9-8109-4E5A-BC0B-39CE90503131}">
  <dimension ref="A1:M16"/>
  <sheetViews>
    <sheetView tabSelected="1" zoomScale="85" zoomScaleNormal="85" workbookViewId="0">
      <selection activeCell="E19" sqref="E19"/>
    </sheetView>
  </sheetViews>
  <sheetFormatPr defaultRowHeight="15.5" x14ac:dyDescent="0.35"/>
  <cols>
    <col min="1" max="1" width="14.4140625" style="1" customWidth="1"/>
    <col min="2" max="9" width="8.6640625" style="1"/>
    <col min="10" max="10" width="12.33203125" style="1" bestFit="1" customWidth="1"/>
    <col min="11" max="12" width="8.6640625" style="1"/>
    <col min="13" max="13" width="8.6640625" style="2"/>
  </cols>
  <sheetData>
    <row r="1" spans="1:10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11</v>
      </c>
      <c r="I1" s="1" t="s">
        <v>12</v>
      </c>
      <c r="J1" s="1" t="s">
        <v>13</v>
      </c>
    </row>
    <row r="2" spans="1:10" x14ac:dyDescent="0.35">
      <c r="A2" s="3" t="s">
        <v>6</v>
      </c>
      <c r="B2" s="1">
        <v>69.739999999999995</v>
      </c>
      <c r="C2" s="1">
        <v>17.77</v>
      </c>
      <c r="D2" s="1">
        <v>12.48</v>
      </c>
      <c r="E2" s="1">
        <f>C2/D2</f>
        <v>1.4238782051282051</v>
      </c>
      <c r="F2" s="3">
        <f>AVERAGE(E2:E4)</f>
        <v>1.5230948531000108</v>
      </c>
      <c r="G2" s="3">
        <f>STDEV(E2:E4)</f>
        <v>0.10558293645758908</v>
      </c>
      <c r="H2" s="1">
        <f>(4-2*E2)/(1+E2)</f>
        <v>0.47537190082644631</v>
      </c>
      <c r="I2" s="3">
        <f>AVERAGE(H2:H4)</f>
        <v>0.38079371751626229</v>
      </c>
      <c r="J2" s="3">
        <f>STDEV(H2:H4)</f>
        <v>9.9025499559778907E-2</v>
      </c>
    </row>
    <row r="3" spans="1:10" x14ac:dyDescent="0.35">
      <c r="A3" s="3"/>
      <c r="B3" s="1">
        <v>69.84</v>
      </c>
      <c r="C3" s="1">
        <v>18.71</v>
      </c>
      <c r="D3" s="1">
        <v>11.45</v>
      </c>
      <c r="E3" s="1">
        <f t="shared" ref="E3:E16" si="0">C3/D3</f>
        <v>1.6340611353711791</v>
      </c>
      <c r="F3" s="3"/>
      <c r="G3" s="3"/>
      <c r="H3" s="1">
        <f t="shared" ref="H3:H16" si="1">(4-2*E3)/(1+E3)</f>
        <v>0.27785145888594154</v>
      </c>
      <c r="I3" s="3"/>
      <c r="J3" s="3"/>
    </row>
    <row r="4" spans="1:10" x14ac:dyDescent="0.35">
      <c r="A4" s="3"/>
      <c r="B4" s="1">
        <v>69.02</v>
      </c>
      <c r="C4" s="1">
        <v>18.649999999999999</v>
      </c>
      <c r="D4" s="1">
        <v>12.34</v>
      </c>
      <c r="E4" s="1">
        <f t="shared" si="0"/>
        <v>1.5113452188006482</v>
      </c>
      <c r="F4" s="3"/>
      <c r="G4" s="3"/>
      <c r="H4" s="1">
        <f t="shared" si="1"/>
        <v>0.38915779283639895</v>
      </c>
      <c r="I4" s="3"/>
      <c r="J4" s="3"/>
    </row>
    <row r="5" spans="1:10" x14ac:dyDescent="0.35">
      <c r="A5" s="3" t="s">
        <v>7</v>
      </c>
      <c r="B5" s="1">
        <v>70.03</v>
      </c>
      <c r="C5" s="1">
        <v>16</v>
      </c>
      <c r="D5" s="1">
        <v>13.97</v>
      </c>
      <c r="E5" s="1">
        <f t="shared" si="0"/>
        <v>1.1453113815318539</v>
      </c>
      <c r="F5" s="3">
        <f t="shared" ref="F5" si="2">AVERAGE(E5:E7)</f>
        <v>1.2080170333839895</v>
      </c>
      <c r="G5" s="3">
        <f t="shared" ref="G5" si="3">STDEV(E5:E7)</f>
        <v>5.6898314362028218E-2</v>
      </c>
      <c r="H5" s="1">
        <f t="shared" si="1"/>
        <v>0.79679679679679705</v>
      </c>
      <c r="I5" s="3">
        <f t="shared" ref="I5" si="4">AVERAGE(H5:H7)</f>
        <v>0.71858510839435397</v>
      </c>
      <c r="J5" s="3">
        <f t="shared" ref="J5" si="5">STDEV(H5:H7)</f>
        <v>7.0715825904411916E-2</v>
      </c>
    </row>
    <row r="6" spans="1:10" x14ac:dyDescent="0.35">
      <c r="A6" s="3"/>
      <c r="B6" s="1">
        <v>70.02</v>
      </c>
      <c r="C6" s="1">
        <v>16.489999999999998</v>
      </c>
      <c r="D6" s="1">
        <v>13.49</v>
      </c>
      <c r="E6" s="1">
        <f t="shared" si="0"/>
        <v>1.2223869532987397</v>
      </c>
      <c r="F6" s="3"/>
      <c r="G6" s="3"/>
      <c r="H6" s="1">
        <f t="shared" si="1"/>
        <v>0.69979986657771864</v>
      </c>
      <c r="I6" s="3"/>
      <c r="J6" s="3"/>
    </row>
    <row r="7" spans="1:10" x14ac:dyDescent="0.35">
      <c r="A7" s="3"/>
      <c r="B7" s="1">
        <v>69.81</v>
      </c>
      <c r="C7" s="1">
        <v>16.809999999999999</v>
      </c>
      <c r="D7" s="1">
        <v>13.38</v>
      </c>
      <c r="E7" s="1">
        <f t="shared" si="0"/>
        <v>1.2563527653213751</v>
      </c>
      <c r="F7" s="3"/>
      <c r="G7" s="3"/>
      <c r="H7" s="1">
        <f t="shared" si="1"/>
        <v>0.6591586618085461</v>
      </c>
      <c r="I7" s="3"/>
      <c r="J7" s="3"/>
    </row>
    <row r="8" spans="1:10" x14ac:dyDescent="0.35">
      <c r="A8" s="3" t="s">
        <v>8</v>
      </c>
      <c r="B8" s="1">
        <v>71.209999999999994</v>
      </c>
      <c r="C8" s="1">
        <v>15.1</v>
      </c>
      <c r="D8" s="1">
        <v>13.69</v>
      </c>
      <c r="E8" s="1">
        <f t="shared" si="0"/>
        <v>1.1029948867786705</v>
      </c>
      <c r="F8" s="3">
        <f t="shared" ref="F8" si="6">AVERAGE(E8:E10)</f>
        <v>1.1257872302634993</v>
      </c>
      <c r="G8" s="3">
        <f t="shared" ref="G8" si="7">STDEV(E8:E10)</f>
        <v>5.5721005836417418E-2</v>
      </c>
      <c r="H8" s="1">
        <f t="shared" si="1"/>
        <v>0.85307398402222989</v>
      </c>
      <c r="I8" s="3">
        <f t="shared" ref="I8" si="8">AVERAGE(H8:H10)</f>
        <v>0.82376016793977358</v>
      </c>
      <c r="J8" s="3">
        <f t="shared" ref="J8" si="9">STDEV(H8:H10)</f>
        <v>7.3043608949080227E-2</v>
      </c>
    </row>
    <row r="9" spans="1:10" x14ac:dyDescent="0.35">
      <c r="A9" s="3"/>
      <c r="B9" s="1">
        <v>70.97</v>
      </c>
      <c r="C9" s="1">
        <v>15.77</v>
      </c>
      <c r="D9" s="1">
        <v>13.26</v>
      </c>
      <c r="E9" s="1">
        <f t="shared" si="0"/>
        <v>1.1892911010558069</v>
      </c>
      <c r="F9" s="3"/>
      <c r="G9" s="3"/>
      <c r="H9" s="1">
        <f t="shared" si="1"/>
        <v>0.74061315880124001</v>
      </c>
      <c r="I9" s="3"/>
      <c r="J9" s="3"/>
    </row>
    <row r="10" spans="1:10" x14ac:dyDescent="0.35">
      <c r="A10" s="3"/>
      <c r="B10" s="1">
        <v>71.08</v>
      </c>
      <c r="C10" s="1">
        <v>15.05</v>
      </c>
      <c r="D10" s="1">
        <v>13.87</v>
      </c>
      <c r="E10" s="1">
        <f t="shared" si="0"/>
        <v>1.0850757029560203</v>
      </c>
      <c r="F10" s="3"/>
      <c r="G10" s="3"/>
      <c r="H10" s="1">
        <f t="shared" si="1"/>
        <v>0.8775933609958505</v>
      </c>
      <c r="I10" s="3"/>
      <c r="J10" s="3"/>
    </row>
    <row r="11" spans="1:10" x14ac:dyDescent="0.35">
      <c r="A11" s="3" t="s">
        <v>9</v>
      </c>
      <c r="B11" s="1">
        <v>70.180000000000007</v>
      </c>
      <c r="C11" s="1">
        <v>17.25</v>
      </c>
      <c r="D11" s="1">
        <v>12.25</v>
      </c>
      <c r="E11" s="1">
        <f t="shared" si="0"/>
        <v>1.4081632653061225</v>
      </c>
      <c r="F11" s="3">
        <f t="shared" ref="F11:F14" si="10">AVERAGE(E11:E13)</f>
        <v>1.400939586250858</v>
      </c>
      <c r="G11" s="3">
        <f t="shared" ref="G11:G14" si="11">STDEV(E11:E13)</f>
        <v>4.0186682898511399E-2</v>
      </c>
      <c r="H11" s="1">
        <f t="shared" si="1"/>
        <v>0.49152542372881353</v>
      </c>
      <c r="I11" s="3">
        <f t="shared" ref="I11" si="12">AVERAGE(H11:H13)</f>
        <v>0.49949056348325716</v>
      </c>
      <c r="J11" s="3">
        <f t="shared" ref="J11" si="13">STDEV(H11:H13)</f>
        <v>4.2024398935685187E-2</v>
      </c>
    </row>
    <row r="12" spans="1:10" x14ac:dyDescent="0.35">
      <c r="A12" s="3"/>
      <c r="B12" s="1">
        <v>71.17</v>
      </c>
      <c r="C12" s="1">
        <v>17</v>
      </c>
      <c r="D12" s="1">
        <v>11.83</v>
      </c>
      <c r="E12" s="1">
        <f t="shared" si="0"/>
        <v>1.4370245139475908</v>
      </c>
      <c r="F12" s="3"/>
      <c r="G12" s="3"/>
      <c r="H12" s="1">
        <f t="shared" si="1"/>
        <v>0.46201873048907399</v>
      </c>
      <c r="I12" s="3"/>
      <c r="J12" s="3"/>
    </row>
    <row r="13" spans="1:10" x14ac:dyDescent="0.35">
      <c r="A13" s="3"/>
      <c r="B13" s="1">
        <v>68.95</v>
      </c>
      <c r="C13" s="1">
        <v>17.88</v>
      </c>
      <c r="D13" s="1">
        <v>13.17</v>
      </c>
      <c r="E13" s="1">
        <f t="shared" si="0"/>
        <v>1.357630979498861</v>
      </c>
      <c r="F13" s="3"/>
      <c r="G13" s="3"/>
      <c r="H13" s="1">
        <f t="shared" si="1"/>
        <v>0.54492753623188406</v>
      </c>
      <c r="I13" s="3"/>
      <c r="J13" s="3"/>
    </row>
    <row r="14" spans="1:10" x14ac:dyDescent="0.35">
      <c r="A14" s="3" t="s">
        <v>10</v>
      </c>
      <c r="B14" s="1">
        <v>70.95</v>
      </c>
      <c r="C14" s="1">
        <v>17.559999999999999</v>
      </c>
      <c r="D14" s="1">
        <v>11.5</v>
      </c>
      <c r="E14" s="1">
        <f t="shared" si="0"/>
        <v>1.5269565217391303</v>
      </c>
      <c r="F14" s="3">
        <f t="shared" si="10"/>
        <v>1.4746678838399179</v>
      </c>
      <c r="G14" s="3">
        <f t="shared" si="11"/>
        <v>5.7749067232808989E-2</v>
      </c>
      <c r="H14" s="1">
        <f t="shared" si="1"/>
        <v>0.37439779766001385</v>
      </c>
      <c r="I14" s="3">
        <f t="shared" ref="I14" si="14">AVERAGE(H14:H16)</f>
        <v>0.42545351969421358</v>
      </c>
      <c r="J14" s="3">
        <f t="shared" ref="J14" si="15">STDEV(H14:H16)</f>
        <v>5.6938329711310964E-2</v>
      </c>
    </row>
    <row r="15" spans="1:10" x14ac:dyDescent="0.35">
      <c r="A15" s="3"/>
      <c r="B15" s="1">
        <v>70.62</v>
      </c>
      <c r="C15" s="1">
        <v>17.559999999999999</v>
      </c>
      <c r="D15" s="1">
        <v>11.83</v>
      </c>
      <c r="E15" s="1">
        <f t="shared" si="0"/>
        <v>1.4843617920540997</v>
      </c>
      <c r="F15" s="3"/>
      <c r="G15" s="3"/>
      <c r="H15" s="1">
        <f t="shared" si="1"/>
        <v>0.41510717931269148</v>
      </c>
      <c r="I15" s="3"/>
      <c r="J15" s="3"/>
    </row>
    <row r="16" spans="1:10" x14ac:dyDescent="0.35">
      <c r="A16" s="3"/>
      <c r="B16" s="1">
        <v>70.709999999999994</v>
      </c>
      <c r="C16" s="1">
        <v>17.149999999999999</v>
      </c>
      <c r="D16" s="1">
        <v>12.14</v>
      </c>
      <c r="E16" s="1">
        <f t="shared" si="0"/>
        <v>1.4126853377265236</v>
      </c>
      <c r="F16" s="3"/>
      <c r="G16" s="3"/>
      <c r="H16" s="1">
        <f t="shared" si="1"/>
        <v>0.4868555821099354</v>
      </c>
      <c r="I16" s="3"/>
      <c r="J16" s="3"/>
    </row>
  </sheetData>
  <mergeCells count="25">
    <mergeCell ref="A14:A16"/>
    <mergeCell ref="F14:F16"/>
    <mergeCell ref="G14:G16"/>
    <mergeCell ref="I14:I16"/>
    <mergeCell ref="J14:J16"/>
    <mergeCell ref="A11:A13"/>
    <mergeCell ref="F11:F13"/>
    <mergeCell ref="G11:G13"/>
    <mergeCell ref="I11:I13"/>
    <mergeCell ref="J11:J13"/>
    <mergeCell ref="A8:A10"/>
    <mergeCell ref="F8:F10"/>
    <mergeCell ref="G8:G10"/>
    <mergeCell ref="I8:I10"/>
    <mergeCell ref="J8:J10"/>
    <mergeCell ref="J2:J4"/>
    <mergeCell ref="A5:A7"/>
    <mergeCell ref="F5:F7"/>
    <mergeCell ref="G5:G7"/>
    <mergeCell ref="I5:I7"/>
    <mergeCell ref="J5:J7"/>
    <mergeCell ref="A2:A4"/>
    <mergeCell ref="F2:F4"/>
    <mergeCell ref="G2:G4"/>
    <mergeCell ref="I2:I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Crosslinking degree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2023-07-07T11:59:39Z</dcterms:modified>
</cp:coreProperties>
</file>