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Topic/Support Free/RO/Submitted Data/Figure 3/Figure 3a/"/>
    </mc:Choice>
  </mc:AlternateContent>
  <xr:revisionPtr revIDLastSave="8" documentId="13_ncr:1_{69F988FC-B1FC-4541-8DE6-C04269DC33AF}" xr6:coauthVersionLast="47" xr6:coauthVersionMax="47" xr10:uidLastSave="{BAB7F652-6EA7-4B9F-B702-4C4B10D422C9}"/>
  <bookViews>
    <workbookView xWindow="28680" yWindow="-120" windowWidth="29040" windowHeight="15840" xr2:uid="{00000000-000D-0000-FFFF-FFFF00000000}"/>
  </bookViews>
  <sheets>
    <sheet name="001-004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G7" i="1" s="1"/>
  <c r="D6" i="1"/>
  <c r="G6" i="1" s="1"/>
  <c r="D5" i="1"/>
  <c r="G5" i="1" s="1"/>
  <c r="D4" i="1"/>
  <c r="G4" i="1" s="1"/>
  <c r="D3" i="1"/>
  <c r="G3" i="1" s="1"/>
  <c r="D2" i="1"/>
  <c r="G2" i="1" s="1"/>
  <c r="E2" i="1" l="1"/>
  <c r="E5" i="1"/>
  <c r="I5" i="1"/>
  <c r="H5" i="1"/>
  <c r="H2" i="1"/>
  <c r="I2" i="1"/>
  <c r="F2" i="1"/>
  <c r="F5" i="1"/>
  <c r="D14" i="1"/>
  <c r="D15" i="1"/>
  <c r="G15" i="1" s="1"/>
  <c r="D16" i="1"/>
  <c r="G16" i="1" s="1"/>
  <c r="D11" i="1"/>
  <c r="D12" i="1"/>
  <c r="G12" i="1" s="1"/>
  <c r="D13" i="1"/>
  <c r="G13" i="1" s="1"/>
  <c r="D9" i="1"/>
  <c r="G9" i="1" s="1"/>
  <c r="D10" i="1"/>
  <c r="G10" i="1" s="1"/>
  <c r="D8" i="1"/>
  <c r="F8" i="1" l="1"/>
  <c r="G8" i="1"/>
  <c r="E8" i="1"/>
  <c r="G14" i="1"/>
  <c r="F14" i="1"/>
  <c r="E14" i="1"/>
  <c r="G11" i="1"/>
  <c r="F11" i="1"/>
  <c r="E11" i="1"/>
  <c r="I11" i="1" l="1"/>
  <c r="H11" i="1"/>
  <c r="I14" i="1"/>
  <c r="H14" i="1"/>
  <c r="H8" i="1"/>
  <c r="I8" i="1"/>
</calcChain>
</file>

<file path=xl/sharedStrings.xml><?xml version="1.0" encoding="utf-8"?>
<sst xmlns="http://schemas.openxmlformats.org/spreadsheetml/2006/main" count="9" uniqueCount="9">
  <si>
    <t>O 1s</t>
  </si>
  <si>
    <t>N 1s</t>
  </si>
  <si>
    <t>C 1s</t>
  </si>
  <si>
    <t>O/N</t>
  </si>
  <si>
    <t>Average O/N</t>
    <phoneticPr fontId="18" type="noConversion"/>
  </si>
  <si>
    <t>Error bar</t>
    <phoneticPr fontId="18" type="noConversion"/>
  </si>
  <si>
    <t>Crosslinking Degree</t>
    <phoneticPr fontId="18" type="noConversion"/>
  </si>
  <si>
    <t>Average Crosslinking Degree</t>
    <phoneticPr fontId="18" type="noConversion"/>
  </si>
  <si>
    <t xml:space="preserve">Error Bar 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</si>
</sst>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0" fontId="0" fillId="0" borderId="0" xfId="42" applyNumberFormat="1" applyFont="1" applyFill="1" applyBorder="1">
      <alignment vertical="center"/>
    </xf>
    <xf numFmtId="10" fontId="0" fillId="0" borderId="0" xfId="0" applyNumberFormat="1" applyFill="1" applyBorder="1" applyAlignment="1">
      <alignment horizontal="center" vertical="center"/>
    </xf>
    <xf numFmtId="10" fontId="0" fillId="0" borderId="0" xfId="42" applyNumberFormat="1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workbookViewId="0">
      <selection activeCell="P13" sqref="P13"/>
    </sheetView>
  </sheetViews>
  <sheetFormatPr defaultRowHeight="14.25" x14ac:dyDescent="0.2"/>
  <cols>
    <col min="5" max="5" width="11.5" customWidth="1"/>
    <col min="7" max="7" width="17.375" customWidth="1"/>
    <col min="8" max="8" width="24.625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K1" s="1"/>
    </row>
    <row r="2" spans="1:11" x14ac:dyDescent="0.2">
      <c r="A2" s="2">
        <v>14.84</v>
      </c>
      <c r="B2" s="2">
        <v>10.86</v>
      </c>
      <c r="C2" s="2">
        <v>74.290000000000006</v>
      </c>
      <c r="D2" s="2">
        <f>A2/B2</f>
        <v>1.3664825046040516</v>
      </c>
      <c r="E2" s="3">
        <f>AVERAGE(D2:D4)</f>
        <v>1.3995671630028543</v>
      </c>
      <c r="F2" s="3">
        <f>STDEV(D2:D4)</f>
        <v>3.9628921912527752E-2</v>
      </c>
      <c r="G2" s="4">
        <f>(4-2*D2)/(1+D2)</f>
        <v>0.53540856031128403</v>
      </c>
      <c r="H2" s="5">
        <f>AVERAGE(G2:G4)</f>
        <v>0.50090288573420827</v>
      </c>
      <c r="I2" s="6">
        <f>STDEV(G2:G4)</f>
        <v>4.1048460483385125E-2</v>
      </c>
      <c r="J2" s="1"/>
      <c r="K2" s="1"/>
    </row>
    <row r="3" spans="1:11" x14ac:dyDescent="0.2">
      <c r="A3" s="2">
        <v>14.79</v>
      </c>
      <c r="B3" s="2">
        <v>10.65</v>
      </c>
      <c r="C3" s="2">
        <v>74.56</v>
      </c>
      <c r="D3" s="2">
        <f>A3/B3</f>
        <v>1.3887323943661971</v>
      </c>
      <c r="E3" s="3"/>
      <c r="F3" s="3"/>
      <c r="G3" s="4">
        <f t="shared" ref="G3:G16" si="0">(4-2*D3)/(1+D3)</f>
        <v>0.5117924528301887</v>
      </c>
      <c r="H3" s="5"/>
      <c r="I3" s="6"/>
      <c r="J3" s="1"/>
      <c r="K3" s="1"/>
    </row>
    <row r="4" spans="1:11" x14ac:dyDescent="0.2">
      <c r="A4" s="2">
        <v>15.07</v>
      </c>
      <c r="B4" s="2">
        <v>10.44</v>
      </c>
      <c r="C4" s="2">
        <v>74.489999999999995</v>
      </c>
      <c r="D4" s="2">
        <f>A4/B4</f>
        <v>1.4434865900383143</v>
      </c>
      <c r="E4" s="3"/>
      <c r="F4" s="3"/>
      <c r="G4" s="4">
        <f t="shared" si="0"/>
        <v>0.45550764406115241</v>
      </c>
      <c r="H4" s="5"/>
      <c r="I4" s="6"/>
      <c r="J4" s="1"/>
      <c r="K4" s="1"/>
    </row>
    <row r="5" spans="1:11" x14ac:dyDescent="0.2">
      <c r="A5" s="2">
        <v>14.51</v>
      </c>
      <c r="B5" s="2">
        <v>10.89</v>
      </c>
      <c r="C5" s="2">
        <v>74.599999999999994</v>
      </c>
      <c r="D5" s="2">
        <f>A5/B5</f>
        <v>1.3324150596877868</v>
      </c>
      <c r="E5" s="3">
        <f>AVERAGE(D5:D7)</f>
        <v>1.3361804363914331</v>
      </c>
      <c r="F5" s="3">
        <f>STDEV(D5:D7)</f>
        <v>6.8056678405719927E-3</v>
      </c>
      <c r="G5" s="4">
        <f t="shared" si="0"/>
        <v>0.5724409448818899</v>
      </c>
      <c r="H5" s="5">
        <f>AVERAGE(G5:G7)</f>
        <v>0.56830927777863394</v>
      </c>
      <c r="I5" s="6">
        <f>STDEV(G5:G7)</f>
        <v>7.4693659967550625E-3</v>
      </c>
      <c r="J5" s="1"/>
      <c r="K5" s="1"/>
    </row>
    <row r="6" spans="1:11" x14ac:dyDescent="0.2">
      <c r="A6" s="2">
        <v>14.28</v>
      </c>
      <c r="B6" s="2">
        <v>10.72</v>
      </c>
      <c r="C6" s="2">
        <v>75</v>
      </c>
      <c r="D6" s="2">
        <f>A6/B6</f>
        <v>1.3320895522388059</v>
      </c>
      <c r="E6" s="3"/>
      <c r="F6" s="3"/>
      <c r="G6" s="4">
        <f t="shared" si="0"/>
        <v>0.5728000000000002</v>
      </c>
      <c r="H6" s="5"/>
      <c r="I6" s="6"/>
      <c r="J6" s="1"/>
      <c r="K6" s="1"/>
    </row>
    <row r="7" spans="1:11" x14ac:dyDescent="0.2">
      <c r="A7" s="2">
        <v>14.65</v>
      </c>
      <c r="B7" s="2">
        <v>10.9</v>
      </c>
      <c r="C7" s="2">
        <v>74.45</v>
      </c>
      <c r="D7" s="2">
        <f>A7/B7</f>
        <v>1.3440366972477065</v>
      </c>
      <c r="E7" s="3"/>
      <c r="F7" s="3"/>
      <c r="G7" s="4">
        <f t="shared" si="0"/>
        <v>0.5596868884540116</v>
      </c>
      <c r="H7" s="5"/>
      <c r="I7" s="6"/>
      <c r="J7" s="1"/>
      <c r="K7" s="1"/>
    </row>
    <row r="8" spans="1:11" x14ac:dyDescent="0.2">
      <c r="A8" s="2">
        <v>14.12</v>
      </c>
      <c r="B8" s="2">
        <v>11.16</v>
      </c>
      <c r="C8" s="2">
        <v>74.72</v>
      </c>
      <c r="D8" s="7">
        <f>A8/B8</f>
        <v>1.2652329749103941</v>
      </c>
      <c r="E8" s="3">
        <f>AVERAGE(D8:D10)</f>
        <v>1.2771106599693061</v>
      </c>
      <c r="F8" s="3">
        <f>STDEV(D8:D10)</f>
        <v>9.6261070758729833E-2</v>
      </c>
      <c r="G8" s="4">
        <f t="shared" si="0"/>
        <v>0.64873417721519</v>
      </c>
      <c r="H8" s="5">
        <f>AVERAGE(G8:G10)</f>
        <v>0.63803854701368867</v>
      </c>
      <c r="I8" s="6">
        <f>STDEV(G8:G10)</f>
        <v>0.11075554683215903</v>
      </c>
      <c r="J8" s="1"/>
      <c r="K8" s="1"/>
    </row>
    <row r="9" spans="1:11" x14ac:dyDescent="0.2">
      <c r="A9" s="2">
        <v>14.67</v>
      </c>
      <c r="B9" s="2">
        <v>10.64</v>
      </c>
      <c r="C9" s="2">
        <v>74.680000000000007</v>
      </c>
      <c r="D9" s="2">
        <f t="shared" ref="D9:D10" si="1">A9/B9</f>
        <v>1.3787593984962405</v>
      </c>
      <c r="E9" s="3"/>
      <c r="F9" s="3"/>
      <c r="G9" s="4">
        <f t="shared" si="0"/>
        <v>0.52232319241406566</v>
      </c>
      <c r="H9" s="5"/>
      <c r="I9" s="6"/>
      <c r="J9" s="1"/>
      <c r="K9" s="1"/>
    </row>
    <row r="10" spans="1:11" x14ac:dyDescent="0.2">
      <c r="A10" s="2">
        <v>13.88</v>
      </c>
      <c r="B10" s="2">
        <v>11.69</v>
      </c>
      <c r="C10" s="2">
        <v>74.44</v>
      </c>
      <c r="D10" s="2">
        <f t="shared" si="1"/>
        <v>1.1873396065012833</v>
      </c>
      <c r="E10" s="3"/>
      <c r="F10" s="3"/>
      <c r="G10" s="4">
        <f t="shared" si="0"/>
        <v>0.74305827141181036</v>
      </c>
      <c r="H10" s="5"/>
      <c r="I10" s="6"/>
      <c r="J10" s="1"/>
      <c r="K10" s="1"/>
    </row>
    <row r="11" spans="1:11" x14ac:dyDescent="0.2">
      <c r="A11" s="2">
        <v>13.97</v>
      </c>
      <c r="B11" s="2">
        <v>11.58</v>
      </c>
      <c r="C11" s="2">
        <v>74.45</v>
      </c>
      <c r="D11" s="2">
        <f t="shared" ref="D11:D16" si="2">A11/B11</f>
        <v>1.2063903281519863</v>
      </c>
      <c r="E11" s="3">
        <f>AVERAGE(D11:D13)</f>
        <v>1.1862062078666531</v>
      </c>
      <c r="F11" s="3">
        <f>STDEV(D11:D13)</f>
        <v>6.1807373796105555E-2</v>
      </c>
      <c r="G11" s="4">
        <f t="shared" si="0"/>
        <v>0.71937377690802329</v>
      </c>
      <c r="H11" s="5">
        <f>AVERAGE(G11:G13)</f>
        <v>0.74596204993740667</v>
      </c>
      <c r="I11" s="6">
        <f>STDEV(G11:G13)</f>
        <v>7.8618271996523159E-2</v>
      </c>
      <c r="J11" s="1"/>
      <c r="K11" s="1"/>
    </row>
    <row r="12" spans="1:11" x14ac:dyDescent="0.2">
      <c r="A12" s="2">
        <v>13.96</v>
      </c>
      <c r="B12" s="2">
        <v>11.3</v>
      </c>
      <c r="C12" s="2">
        <v>74.75</v>
      </c>
      <c r="D12" s="2">
        <f t="shared" si="2"/>
        <v>1.2353982300884956</v>
      </c>
      <c r="E12" s="3"/>
      <c r="F12" s="3"/>
      <c r="G12" s="4">
        <f t="shared" si="0"/>
        <v>0.68408551068883605</v>
      </c>
      <c r="H12" s="5"/>
      <c r="I12" s="6"/>
      <c r="J12" s="1"/>
      <c r="K12" s="1"/>
    </row>
    <row r="13" spans="1:11" x14ac:dyDescent="0.2">
      <c r="A13" s="2">
        <v>13.67</v>
      </c>
      <c r="B13" s="2">
        <v>12.24</v>
      </c>
      <c r="C13" s="2">
        <v>74.08</v>
      </c>
      <c r="D13" s="2">
        <f t="shared" si="2"/>
        <v>1.1168300653594772</v>
      </c>
      <c r="E13" s="3"/>
      <c r="F13" s="3"/>
      <c r="G13" s="4">
        <f t="shared" si="0"/>
        <v>0.83442686221536078</v>
      </c>
      <c r="H13" s="5"/>
      <c r="I13" s="6"/>
      <c r="J13" s="1"/>
      <c r="K13" s="1"/>
    </row>
    <row r="14" spans="1:11" x14ac:dyDescent="0.2">
      <c r="A14" s="2">
        <v>12.83</v>
      </c>
      <c r="B14" s="2">
        <v>12.19</v>
      </c>
      <c r="C14" s="2">
        <v>74.98</v>
      </c>
      <c r="D14" s="2">
        <f t="shared" si="2"/>
        <v>1.0525020508613618</v>
      </c>
      <c r="E14" s="3">
        <f>AVERAGE(D14:D16)</f>
        <v>1.0391130286023642</v>
      </c>
      <c r="F14" s="3">
        <f>STDEV(D14:D16)</f>
        <v>2.3413986893611974E-2</v>
      </c>
      <c r="G14" s="4">
        <f t="shared" si="0"/>
        <v>0.92326139088729009</v>
      </c>
      <c r="H14" s="5">
        <f>AVERAGE(G14:G16)</f>
        <v>0.94271620422664049</v>
      </c>
      <c r="I14" s="6">
        <f>STDEV(G14:G16)</f>
        <v>3.4015022092681174E-2</v>
      </c>
      <c r="J14" s="1"/>
      <c r="K14" s="1"/>
    </row>
    <row r="15" spans="1:11" x14ac:dyDescent="0.2">
      <c r="A15" s="2">
        <v>12.57</v>
      </c>
      <c r="B15" s="2">
        <v>12.42</v>
      </c>
      <c r="C15" s="2">
        <v>72.010000000000005</v>
      </c>
      <c r="D15" s="2">
        <f t="shared" si="2"/>
        <v>1.0120772946859904</v>
      </c>
      <c r="E15" s="3"/>
      <c r="F15" s="3"/>
      <c r="G15" s="4">
        <f t="shared" si="0"/>
        <v>0.98199279711884746</v>
      </c>
      <c r="H15" s="5"/>
      <c r="I15" s="6"/>
      <c r="J15" s="1"/>
      <c r="K15" s="1"/>
    </row>
    <row r="16" spans="1:11" x14ac:dyDescent="0.2">
      <c r="A16" s="2">
        <v>12.97</v>
      </c>
      <c r="B16" s="2">
        <v>12.32</v>
      </c>
      <c r="C16" s="2">
        <v>74.709999999999994</v>
      </c>
      <c r="D16" s="8">
        <f t="shared" si="2"/>
        <v>1.0527597402597404</v>
      </c>
      <c r="E16" s="3"/>
      <c r="F16" s="3"/>
      <c r="G16" s="4">
        <f t="shared" si="0"/>
        <v>0.9228944246737838</v>
      </c>
      <c r="H16" s="5"/>
      <c r="I16" s="6"/>
      <c r="J16" s="1"/>
      <c r="K16" s="1"/>
    </row>
    <row r="17" spans="1:1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</sheetData>
  <mergeCells count="20">
    <mergeCell ref="I2:I4"/>
    <mergeCell ref="I5:I7"/>
    <mergeCell ref="I8:I10"/>
    <mergeCell ref="I11:I13"/>
    <mergeCell ref="I14:I16"/>
    <mergeCell ref="H2:H4"/>
    <mergeCell ref="H5:H7"/>
    <mergeCell ref="H8:H10"/>
    <mergeCell ref="H11:H13"/>
    <mergeCell ref="H14:H16"/>
    <mergeCell ref="F2:F4"/>
    <mergeCell ref="F5:F7"/>
    <mergeCell ref="F8:F10"/>
    <mergeCell ref="F11:F13"/>
    <mergeCell ref="F14:F16"/>
    <mergeCell ref="E2:E4"/>
    <mergeCell ref="E5:E7"/>
    <mergeCell ref="E8:E10"/>
    <mergeCell ref="E11:E13"/>
    <mergeCell ref="E14:E16"/>
  </mergeCells>
  <phoneticPr fontId="18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001-004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2020-09-14T11:42:36Z</dcterms:created>
  <dcterms:modified xsi:type="dcterms:W3CDTF">2022-07-03T03:21:03Z</dcterms:modified>
</cp:coreProperties>
</file>