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Documents/hku/Ph.D. Thesis/Requirements/Dataset/Chapter 6/Figure 6.5/"/>
    </mc:Choice>
  </mc:AlternateContent>
  <xr:revisionPtr revIDLastSave="50" documentId="11_F25DC773A252ABDACC10483C711D40045ADE58EB" xr6:coauthVersionLast="47" xr6:coauthVersionMax="47" xr10:uidLastSave="{C8183376-DEFE-430B-9919-ACE6160E1B3C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H3" i="1"/>
  <c r="G4" i="1"/>
  <c r="H4" i="1"/>
  <c r="G5" i="1"/>
  <c r="H5" i="1"/>
  <c r="G6" i="1"/>
  <c r="H6" i="1"/>
  <c r="G7" i="1"/>
  <c r="H7" i="1"/>
  <c r="G8" i="1"/>
  <c r="H8" i="1"/>
  <c r="F8" i="1"/>
  <c r="E8" i="1"/>
  <c r="F7" i="1"/>
  <c r="E7" i="1"/>
  <c r="F6" i="1"/>
  <c r="E6" i="1"/>
  <c r="F5" i="1"/>
  <c r="E5" i="1"/>
  <c r="F4" i="1"/>
  <c r="E4" i="1"/>
  <c r="F3" i="1"/>
  <c r="E3" i="1"/>
  <c r="F2" i="1"/>
  <c r="H2" i="1" s="1"/>
  <c r="E2" i="1"/>
  <c r="G2" i="1" s="1"/>
</calcChain>
</file>

<file path=xl/sharedStrings.xml><?xml version="1.0" encoding="utf-8"?>
<sst xmlns="http://schemas.openxmlformats.org/spreadsheetml/2006/main" count="11" uniqueCount="11">
  <si>
    <t>Concentration (ppb)</t>
    <phoneticPr fontId="2" type="noConversion"/>
  </si>
  <si>
    <t>Average Concentration (ppb)</t>
    <phoneticPr fontId="2" type="noConversion"/>
  </si>
  <si>
    <t>Error Bar</t>
    <phoneticPr fontId="2" type="noConversion"/>
  </si>
  <si>
    <t>CMV</t>
    <phoneticPr fontId="2" type="noConversion"/>
  </si>
  <si>
    <t>PIP (0.03%) TMC (0.015%)</t>
  </si>
  <si>
    <t>PIP (0.05%) TMC (0.025%)</t>
  </si>
  <si>
    <t>PIP (0.1%) TMC (0.05%)</t>
  </si>
  <si>
    <t>PIP (0.2%) TMC (0.1%)</t>
  </si>
  <si>
    <t>PIP (0.3%) TMC (0.15%)</t>
  </si>
  <si>
    <t>MPD (2%) TMC (0.1%)</t>
  </si>
  <si>
    <t>Concentration (uM)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</si>
</sst>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"/>
    <numFmt numFmtId="177" formatCode="0.000"/>
  </numFmts>
  <fonts count="5" x14ac:knownFonts="1">
    <font>
      <sz val="11"/>
      <color theme="1"/>
      <name val="等线"/>
      <family val="2"/>
      <scheme val="minor"/>
    </font>
    <font>
      <sz val="11"/>
      <color rgb="FF006100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>
      <alignment vertical="center"/>
    </xf>
  </cellStyleXfs>
  <cellXfs count="10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1" applyFont="1" applyFill="1">
      <alignment vertical="center"/>
    </xf>
    <xf numFmtId="177" fontId="3" fillId="0" borderId="0" xfId="0" applyNumberFormat="1" applyFont="1"/>
    <xf numFmtId="176" fontId="3" fillId="0" borderId="0" xfId="0" applyNumberFormat="1" applyFont="1"/>
    <xf numFmtId="0" fontId="3" fillId="0" borderId="0" xfId="1" applyFont="1" applyFill="1" applyAlignment="1"/>
    <xf numFmtId="0" fontId="3" fillId="0" borderId="0" xfId="1" applyFont="1" applyFill="1" applyAlignment="1">
      <alignment vertic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zoomScale="70" zoomScaleNormal="70" workbookViewId="0">
      <selection activeCell="D20" sqref="D20"/>
    </sheetView>
  </sheetViews>
  <sheetFormatPr defaultRowHeight="14" x14ac:dyDescent="0.3"/>
  <cols>
    <col min="1" max="1" width="35.75" style="2" bestFit="1" customWidth="1"/>
    <col min="2" max="4" width="8.6640625" style="2"/>
    <col min="5" max="5" width="39.6640625" style="2" bestFit="1" customWidth="1"/>
    <col min="6" max="6" width="15.4140625" style="2" bestFit="1" customWidth="1"/>
    <col min="7" max="7" width="9.6640625" style="2" bestFit="1" customWidth="1"/>
    <col min="8" max="11" width="8.6640625" style="2"/>
  </cols>
  <sheetData>
    <row r="1" spans="1:9" ht="15.5" x14ac:dyDescent="0.35">
      <c r="A1" s="1"/>
      <c r="B1" s="3" t="s">
        <v>0</v>
      </c>
      <c r="C1" s="3"/>
      <c r="D1" s="3"/>
      <c r="E1" s="1" t="s">
        <v>1</v>
      </c>
      <c r="F1" s="1" t="s">
        <v>2</v>
      </c>
      <c r="G1" s="3" t="s">
        <v>10</v>
      </c>
      <c r="H1" s="3"/>
      <c r="I1" s="3"/>
    </row>
    <row r="2" spans="1:9" ht="15.5" x14ac:dyDescent="0.35">
      <c r="A2" s="4" t="s">
        <v>3</v>
      </c>
      <c r="B2" s="5">
        <v>16.048999999999999</v>
      </c>
      <c r="C2" s="5">
        <v>15.206</v>
      </c>
      <c r="D2" s="5">
        <v>13.481999999999999</v>
      </c>
      <c r="E2" s="5">
        <f t="shared" ref="E2:E8" si="0">AVERAGE(B2:D2)</f>
        <v>14.912333333333331</v>
      </c>
      <c r="F2" s="5">
        <f t="shared" ref="F2:F8" si="1">STDEV(B2:D2)</f>
        <v>1.3084541770093951</v>
      </c>
      <c r="G2" s="6">
        <f>E2/40.078</f>
        <v>0.37208277192807349</v>
      </c>
      <c r="H2" s="7">
        <f>F2/40.078</f>
        <v>3.264769142695232E-2</v>
      </c>
      <c r="I2" s="1"/>
    </row>
    <row r="3" spans="1:9" ht="15.5" x14ac:dyDescent="0.35">
      <c r="A3" s="4" t="s">
        <v>4</v>
      </c>
      <c r="B3" s="8">
        <v>646.65000000000009</v>
      </c>
      <c r="C3" s="8">
        <v>630.90000000000009</v>
      </c>
      <c r="D3" s="8">
        <v>641.31299999999999</v>
      </c>
      <c r="E3" s="5">
        <f t="shared" si="0"/>
        <v>639.62100000000009</v>
      </c>
      <c r="F3" s="5">
        <f t="shared" si="1"/>
        <v>8.0101668521947662</v>
      </c>
      <c r="G3" s="6">
        <f t="shared" ref="G3:G8" si="2">E3/40.078</f>
        <v>15.959404161884327</v>
      </c>
      <c r="H3" s="7">
        <f t="shared" ref="H3:H8" si="3">F3/40.078</f>
        <v>0.19986443565534123</v>
      </c>
      <c r="I3" s="1"/>
    </row>
    <row r="4" spans="1:9" ht="15.5" x14ac:dyDescent="0.35">
      <c r="A4" s="4" t="s">
        <v>5</v>
      </c>
      <c r="B4" s="8">
        <v>303.14</v>
      </c>
      <c r="C4" s="8">
        <v>258.63</v>
      </c>
      <c r="D4" s="8">
        <v>285.52</v>
      </c>
      <c r="E4" s="5">
        <f t="shared" si="0"/>
        <v>282.43</v>
      </c>
      <c r="F4" s="5">
        <f t="shared" si="1"/>
        <v>22.415309500428492</v>
      </c>
      <c r="G4" s="6">
        <f t="shared" si="2"/>
        <v>7.0470083337491891</v>
      </c>
      <c r="H4" s="7">
        <f t="shared" si="3"/>
        <v>0.55929211788084465</v>
      </c>
      <c r="I4" s="1"/>
    </row>
    <row r="5" spans="1:9" ht="15.5" x14ac:dyDescent="0.35">
      <c r="A5" s="4" t="s">
        <v>6</v>
      </c>
      <c r="B5" s="8">
        <v>74.320999999999998</v>
      </c>
      <c r="C5" s="8">
        <v>87.616</v>
      </c>
      <c r="D5" s="8">
        <v>97.695999999999998</v>
      </c>
      <c r="E5" s="5">
        <f t="shared" si="0"/>
        <v>86.544333333333341</v>
      </c>
      <c r="F5" s="5">
        <f t="shared" si="1"/>
        <v>11.724291378728593</v>
      </c>
      <c r="G5" s="6">
        <f t="shared" si="2"/>
        <v>2.1593975081923582</v>
      </c>
      <c r="H5" s="7">
        <f t="shared" si="3"/>
        <v>0.29253683763482685</v>
      </c>
      <c r="I5" s="1"/>
    </row>
    <row r="6" spans="1:9" ht="15.5" x14ac:dyDescent="0.35">
      <c r="A6" s="4" t="s">
        <v>7</v>
      </c>
      <c r="B6" s="8">
        <v>406.51000000000005</v>
      </c>
      <c r="C6" s="8">
        <v>424.59000000000003</v>
      </c>
      <c r="D6" s="8">
        <v>448.7</v>
      </c>
      <c r="E6" s="5">
        <f t="shared" si="0"/>
        <v>426.60000000000008</v>
      </c>
      <c r="F6" s="5">
        <f t="shared" si="1"/>
        <v>21.166697900239392</v>
      </c>
      <c r="G6" s="6">
        <f t="shared" si="2"/>
        <v>10.644243724736764</v>
      </c>
      <c r="H6" s="7">
        <f t="shared" si="3"/>
        <v>0.52813757922649307</v>
      </c>
      <c r="I6" s="1"/>
    </row>
    <row r="7" spans="1:9" ht="15.5" x14ac:dyDescent="0.35">
      <c r="A7" s="4" t="s">
        <v>8</v>
      </c>
      <c r="B7" s="5">
        <v>611.87</v>
      </c>
      <c r="C7" s="5">
        <v>604.68299999999999</v>
      </c>
      <c r="D7" s="5">
        <v>619.29999999999995</v>
      </c>
      <c r="E7" s="5">
        <f t="shared" si="0"/>
        <v>611.95099999999991</v>
      </c>
      <c r="F7" s="5">
        <f t="shared" si="1"/>
        <v>7.3088366379335445</v>
      </c>
      <c r="G7" s="6">
        <f t="shared" si="2"/>
        <v>15.269000449124205</v>
      </c>
      <c r="H7" s="7">
        <f t="shared" si="3"/>
        <v>0.18236530360630629</v>
      </c>
      <c r="I7" s="1"/>
    </row>
    <row r="8" spans="1:9" ht="15.5" x14ac:dyDescent="0.35">
      <c r="A8" s="4" t="s">
        <v>9</v>
      </c>
      <c r="B8" s="9">
        <v>27.809000000000001</v>
      </c>
      <c r="C8" s="9">
        <v>31.370999999999999</v>
      </c>
      <c r="D8" s="9">
        <v>21.795000000000002</v>
      </c>
      <c r="E8" s="5">
        <f t="shared" si="0"/>
        <v>26.991666666666664</v>
      </c>
      <c r="F8" s="5">
        <f t="shared" si="1"/>
        <v>4.8400381541196111</v>
      </c>
      <c r="G8" s="6">
        <f t="shared" si="2"/>
        <v>0.673478383818221</v>
      </c>
      <c r="H8" s="7">
        <f t="shared" si="3"/>
        <v>0.12076546120364316</v>
      </c>
      <c r="I8" s="1"/>
    </row>
  </sheetData>
  <mergeCells count="2">
    <mergeCell ref="G1:I1"/>
    <mergeCell ref="B1:D1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 Qiong</dc:creator>
  <cp:lastModifiedBy>Shenghua Zhou</cp:lastModifiedBy>
  <dcterms:created xsi:type="dcterms:W3CDTF">2015-06-05T18:17:20Z</dcterms:created>
  <dcterms:modified xsi:type="dcterms:W3CDTF">2023-07-07T09:14:01Z</dcterms:modified>
</cp:coreProperties>
</file>