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hkuhk-my.sharepoint.com/personal/ccohen_connect_hku_hk/Documents/PhD/Extra docs/THESIS/Chapter 5/"/>
    </mc:Choice>
  </mc:AlternateContent>
  <xr:revisionPtr revIDLastSave="33" documentId="8_{12FD8F11-9575-483A-BCFE-EEFA76B6DFF8}" xr6:coauthVersionLast="47" xr6:coauthVersionMax="47" xr10:uidLastSave="{868156A9-EE25-478F-A64C-6F9538C1EE27}"/>
  <bookViews>
    <workbookView xWindow="-108" yWindow="-108" windowWidth="23256" windowHeight="12456" xr2:uid="{C82957C3-1F6D-493B-A966-D494F982B490}"/>
  </bookViews>
  <sheets>
    <sheet name="All data" sheetId="1" r:id="rId1"/>
  </sheets>
  <definedNames>
    <definedName name="_xlnm._FilterDatabase" localSheetId="0" hidden="1">'All data'!$AG$83:$AI$92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42" i="1" l="1"/>
  <c r="CB81" i="1"/>
  <c r="CA81" i="1"/>
  <c r="CB80" i="1"/>
  <c r="CA80" i="1"/>
  <c r="CB79" i="1"/>
  <c r="CA79" i="1"/>
  <c r="CI78" i="1"/>
  <c r="CH78" i="1"/>
  <c r="CB78" i="1"/>
  <c r="CA78" i="1"/>
  <c r="CB77" i="1"/>
  <c r="CA77" i="1"/>
  <c r="CB76" i="1"/>
  <c r="CA76" i="1"/>
  <c r="CI74" i="1"/>
  <c r="CH74" i="1"/>
  <c r="CB74" i="1"/>
  <c r="CA74" i="1"/>
  <c r="CI68" i="1"/>
  <c r="CH68" i="1"/>
  <c r="CB68" i="1"/>
  <c r="CA68" i="1"/>
  <c r="CB66" i="1"/>
  <c r="CA66" i="1"/>
  <c r="CI63" i="1"/>
  <c r="CH63" i="1"/>
  <c r="CB63" i="1"/>
  <c r="CA63" i="1"/>
  <c r="CB61" i="1"/>
  <c r="CA61" i="1"/>
  <c r="CI60" i="1"/>
  <c r="CH60" i="1"/>
  <c r="CB60" i="1"/>
  <c r="CA60" i="1"/>
  <c r="CI59" i="1"/>
  <c r="CH59" i="1"/>
  <c r="CB59" i="1"/>
  <c r="CA59" i="1"/>
  <c r="CB58" i="1"/>
  <c r="CA58" i="1"/>
  <c r="CB57" i="1"/>
  <c r="CA57" i="1"/>
  <c r="CI56" i="1"/>
  <c r="CH56" i="1"/>
  <c r="CB56" i="1"/>
  <c r="CA56" i="1"/>
  <c r="CI54" i="1"/>
  <c r="CH54" i="1"/>
  <c r="CB54" i="1"/>
  <c r="CA54" i="1"/>
  <c r="CB48" i="1"/>
  <c r="CA48" i="1"/>
  <c r="CB46" i="1"/>
  <c r="CA46" i="1"/>
  <c r="CI43" i="1"/>
  <c r="CH43" i="1"/>
  <c r="CB43" i="1"/>
  <c r="CA43" i="1"/>
  <c r="CB40" i="1"/>
  <c r="CA40" i="1"/>
  <c r="CI37" i="1"/>
  <c r="CH37" i="1"/>
  <c r="CB37" i="1"/>
  <c r="CA37" i="1"/>
  <c r="CI36" i="1"/>
  <c r="CH36" i="1"/>
  <c r="CB36" i="1"/>
  <c r="CA36" i="1"/>
  <c r="CI34" i="1"/>
  <c r="CH34" i="1"/>
  <c r="CB34" i="1"/>
  <c r="CA34" i="1"/>
  <c r="CI28" i="1"/>
  <c r="CH28" i="1"/>
  <c r="CB28" i="1"/>
  <c r="CA28" i="1"/>
  <c r="CI23" i="1"/>
  <c r="CH23" i="1"/>
  <c r="CI21" i="1"/>
  <c r="CH21" i="1"/>
  <c r="CB21" i="1"/>
  <c r="CA21" i="1"/>
  <c r="CI20" i="1"/>
  <c r="CH20" i="1"/>
  <c r="CI19" i="1"/>
  <c r="CH19" i="1"/>
  <c r="CB19" i="1"/>
  <c r="CA19" i="1"/>
  <c r="CI18" i="1"/>
  <c r="CH18" i="1"/>
  <c r="CB18" i="1"/>
  <c r="CA18" i="1"/>
  <c r="CI17" i="1"/>
  <c r="CH17" i="1"/>
  <c r="CI16" i="1"/>
  <c r="CH16" i="1"/>
  <c r="CI14" i="1"/>
  <c r="CH14" i="1"/>
  <c r="CB14" i="1"/>
  <c r="CA14" i="1"/>
  <c r="CI8" i="1"/>
  <c r="CH8" i="1"/>
  <c r="CB8" i="1"/>
  <c r="CA8" i="1"/>
  <c r="BA81" i="1"/>
  <c r="AZ81" i="1"/>
  <c r="AT81" i="1"/>
  <c r="AS81" i="1"/>
  <c r="BA80" i="1"/>
  <c r="AZ80" i="1"/>
  <c r="AT80" i="1"/>
  <c r="AS80" i="1"/>
  <c r="BA79" i="1"/>
  <c r="AZ79" i="1"/>
  <c r="AT79" i="1"/>
  <c r="AS79" i="1"/>
  <c r="BA77" i="1"/>
  <c r="AZ77" i="1"/>
  <c r="AT77" i="1"/>
  <c r="AS77" i="1"/>
  <c r="AT76" i="1"/>
  <c r="AS76" i="1"/>
  <c r="BA74" i="1"/>
  <c r="AZ74" i="1"/>
  <c r="AT74" i="1"/>
  <c r="AS74" i="1"/>
  <c r="BA68" i="1"/>
  <c r="AZ68" i="1"/>
  <c r="AT68" i="1"/>
  <c r="AS68" i="1"/>
  <c r="BA66" i="1"/>
  <c r="AZ66" i="1"/>
  <c r="AT66" i="1"/>
  <c r="AS66" i="1"/>
  <c r="BA63" i="1"/>
  <c r="AZ63" i="1"/>
  <c r="AT63" i="1"/>
  <c r="AS63" i="1"/>
  <c r="BA61" i="1"/>
  <c r="AZ61" i="1"/>
  <c r="AT61" i="1"/>
  <c r="AS61" i="1"/>
  <c r="BA60" i="1"/>
  <c r="AZ60" i="1"/>
  <c r="AT60" i="1"/>
  <c r="AS60" i="1"/>
  <c r="BA59" i="1"/>
  <c r="AZ59" i="1"/>
  <c r="AT59" i="1"/>
  <c r="AS59" i="1"/>
  <c r="AT58" i="1"/>
  <c r="AS58" i="1"/>
  <c r="AT57" i="1"/>
  <c r="AS57" i="1"/>
  <c r="BA56" i="1"/>
  <c r="AZ56" i="1"/>
  <c r="AT56" i="1"/>
  <c r="AS56" i="1"/>
  <c r="BA54" i="1"/>
  <c r="AZ54" i="1"/>
  <c r="AT54" i="1"/>
  <c r="AS54" i="1"/>
  <c r="BA48" i="1"/>
  <c r="AZ48" i="1"/>
  <c r="AT48" i="1"/>
  <c r="AS48" i="1"/>
  <c r="BA43" i="1"/>
  <c r="AZ43" i="1"/>
  <c r="BB42" i="1"/>
  <c r="AY42" i="1"/>
  <c r="AX42" i="1"/>
  <c r="AW42" i="1"/>
  <c r="AV42" i="1"/>
  <c r="AU42" i="1"/>
  <c r="AR42" i="1"/>
  <c r="AP42" i="1"/>
  <c r="AT41" i="1"/>
  <c r="AS41" i="1"/>
  <c r="AT39" i="1"/>
  <c r="AS39" i="1"/>
  <c r="BA37" i="1"/>
  <c r="AZ37" i="1"/>
  <c r="AT37" i="1"/>
  <c r="AS37" i="1"/>
  <c r="BA36" i="1"/>
  <c r="AZ36" i="1"/>
  <c r="AT36" i="1"/>
  <c r="AS36" i="1"/>
  <c r="AT34" i="1"/>
  <c r="AS34" i="1"/>
  <c r="AT28" i="1"/>
  <c r="AS28" i="1"/>
  <c r="AT26" i="1"/>
  <c r="AS26" i="1"/>
  <c r="AT23" i="1"/>
  <c r="AS23" i="1"/>
  <c r="AQ42" i="1" s="1"/>
  <c r="BA21" i="1"/>
  <c r="AZ21" i="1"/>
  <c r="AT21" i="1"/>
  <c r="AS21" i="1"/>
  <c r="BA19" i="1"/>
  <c r="AZ19" i="1"/>
  <c r="BA18" i="1"/>
  <c r="AZ18" i="1"/>
  <c r="BA16" i="1"/>
  <c r="AZ16" i="1"/>
  <c r="AT16" i="1"/>
  <c r="AS16" i="1"/>
  <c r="BA14" i="1"/>
  <c r="AZ14" i="1"/>
  <c r="AT14" i="1"/>
  <c r="AS14" i="1"/>
  <c r="BA6" i="1"/>
  <c r="AZ6" i="1"/>
  <c r="AT6" i="1"/>
  <c r="AS6" i="1"/>
  <c r="Y81" i="1"/>
  <c r="X81" i="1"/>
  <c r="Y80" i="1"/>
  <c r="X80" i="1"/>
  <c r="Y79" i="1"/>
  <c r="X79" i="1"/>
  <c r="AF78" i="1"/>
  <c r="AE78" i="1"/>
  <c r="Y78" i="1"/>
  <c r="X78" i="1"/>
  <c r="Y77" i="1"/>
  <c r="X77" i="1"/>
  <c r="Y76" i="1"/>
  <c r="X76" i="1"/>
  <c r="AF74" i="1"/>
  <c r="AE74" i="1"/>
  <c r="Y74" i="1"/>
  <c r="X74" i="1"/>
  <c r="AF68" i="1"/>
  <c r="AE68" i="1"/>
  <c r="Y68" i="1"/>
  <c r="X68" i="1"/>
  <c r="Y66" i="1"/>
  <c r="X66" i="1"/>
  <c r="AF63" i="1"/>
  <c r="AE63" i="1"/>
  <c r="Y63" i="1"/>
  <c r="X63" i="1"/>
  <c r="Y61" i="1"/>
  <c r="X61" i="1"/>
  <c r="AF60" i="1"/>
  <c r="AE60" i="1"/>
  <c r="Y60" i="1"/>
  <c r="X60" i="1"/>
  <c r="AF59" i="1"/>
  <c r="AE59" i="1"/>
  <c r="Y59" i="1"/>
  <c r="X59" i="1"/>
  <c r="Y58" i="1"/>
  <c r="X58" i="1"/>
  <c r="Y57" i="1"/>
  <c r="X57" i="1"/>
  <c r="AF56" i="1"/>
  <c r="AE56" i="1"/>
  <c r="Y56" i="1"/>
  <c r="X56" i="1"/>
  <c r="AF54" i="1"/>
  <c r="AE54" i="1"/>
  <c r="Y54" i="1"/>
  <c r="X54" i="1"/>
  <c r="Y48" i="1"/>
  <c r="X48" i="1"/>
  <c r="AF43" i="1"/>
  <c r="AE43" i="1"/>
  <c r="Y40" i="1"/>
  <c r="X40" i="1"/>
  <c r="AF37" i="1"/>
  <c r="AE37" i="1"/>
  <c r="Y37" i="1"/>
  <c r="X37" i="1"/>
  <c r="AF36" i="1"/>
  <c r="AE36" i="1"/>
  <c r="Y36" i="1"/>
  <c r="X36" i="1"/>
  <c r="AF34" i="1"/>
  <c r="AE34" i="1"/>
  <c r="AF28" i="1"/>
  <c r="AE28" i="1"/>
  <c r="Y28" i="1"/>
  <c r="X28" i="1"/>
  <c r="AF23" i="1"/>
  <c r="AE23" i="1"/>
  <c r="AF21" i="1"/>
  <c r="AE21" i="1"/>
  <c r="Y21" i="1"/>
  <c r="X21" i="1"/>
  <c r="AF20" i="1"/>
  <c r="AE20" i="1"/>
  <c r="AF19" i="1"/>
  <c r="AE19" i="1"/>
  <c r="Y19" i="1"/>
  <c r="X19" i="1"/>
  <c r="AF18" i="1"/>
  <c r="AE18" i="1"/>
  <c r="Y18" i="1"/>
  <c r="X18" i="1"/>
  <c r="AF17" i="1"/>
  <c r="AE17" i="1"/>
  <c r="AF16" i="1"/>
  <c r="AE16" i="1"/>
  <c r="AF14" i="1"/>
  <c r="AE14" i="1"/>
  <c r="Y14" i="1"/>
  <c r="X14" i="1"/>
  <c r="AF8" i="1"/>
  <c r="AE8" i="1"/>
  <c r="Y8" i="1"/>
  <c r="X8" i="1"/>
  <c r="AZ42" i="1" l="1"/>
  <c r="AT42" i="1"/>
  <c r="BA42" i="1"/>
  <c r="AS42" i="1"/>
</calcChain>
</file>

<file path=xl/sharedStrings.xml><?xml version="1.0" encoding="utf-8"?>
<sst xmlns="http://schemas.openxmlformats.org/spreadsheetml/2006/main" count="841" uniqueCount="492">
  <si>
    <t>IgG</t>
  </si>
  <si>
    <t>Day</t>
  </si>
  <si>
    <t>First doses</t>
  </si>
  <si>
    <t>Third dose</t>
  </si>
  <si>
    <t>Omi BA.2</t>
  </si>
  <si>
    <t>N</t>
  </si>
  <si>
    <t>WT</t>
  </si>
  <si>
    <t>CB1-GK001-D0H1</t>
  </si>
  <si>
    <t>CC</t>
  </si>
  <si>
    <t>C</t>
  </si>
  <si>
    <t>CB1-GK001-D28H1</t>
  </si>
  <si>
    <t>CB1-GK001-D182H1</t>
  </si>
  <si>
    <t>CB1-GK002-D0H1</t>
  </si>
  <si>
    <t>CB1-GK002-D28H1</t>
  </si>
  <si>
    <t>CB1-GK002-D182H1</t>
  </si>
  <si>
    <t>CB1-GK003-D0H1</t>
  </si>
  <si>
    <t>CB1-GK003-D28H1</t>
  </si>
  <si>
    <t>CB1-GK003-D182H1</t>
  </si>
  <si>
    <t>CB1-GK004-D0H1</t>
  </si>
  <si>
    <t>CB1-GK004-D28H1</t>
  </si>
  <si>
    <t>CB1-GK004-D182H1</t>
  </si>
  <si>
    <t>CB1-GK005-D0H1</t>
  </si>
  <si>
    <t>CB1-GK005-D28H1</t>
  </si>
  <si>
    <t>CB1-GK005-D182H1</t>
  </si>
  <si>
    <t>CB1-GK006-D0H1</t>
  </si>
  <si>
    <t>CB1-GK006-D28H1</t>
  </si>
  <si>
    <t>CB1-GK006-D182H1</t>
  </si>
  <si>
    <t>CB1-GK007-D0H1</t>
  </si>
  <si>
    <t>CB1-GK007-D28H1</t>
  </si>
  <si>
    <t>CB1-GK007-D182H1</t>
  </si>
  <si>
    <t>CB1-GK008-D0H1</t>
  </si>
  <si>
    <t>CB1-GK008-D28H1</t>
  </si>
  <si>
    <t>CB1-GK008-D182H1</t>
  </si>
  <si>
    <t>CB1-GK009-D0H1</t>
  </si>
  <si>
    <t>CB1-GK009-D28H1</t>
  </si>
  <si>
    <t>CB1-GK009-D182H1</t>
  </si>
  <si>
    <t>CB1-GK011-D0H1</t>
  </si>
  <si>
    <t>CB1-GK011-D28H1</t>
  </si>
  <si>
    <t>CB1-GK011-D182H1</t>
  </si>
  <si>
    <t>CB1-GK017-D0H1</t>
  </si>
  <si>
    <t>CB1-GK017-D28H1</t>
  </si>
  <si>
    <t>CB1-GK017-D182H1</t>
  </si>
  <si>
    <t>CB1-GK021-D0H1</t>
  </si>
  <si>
    <t>CB1-GK021-D28H1</t>
  </si>
  <si>
    <t>CB1-GK021-D182H1</t>
  </si>
  <si>
    <t>CB1-GK026-D0H1</t>
  </si>
  <si>
    <t>CB1-GK026-D28H1</t>
  </si>
  <si>
    <t>CB1-GK026-D182H1</t>
  </si>
  <si>
    <t>CB1-GK027-D0H1</t>
  </si>
  <si>
    <t>CB1-GK027-D28H1</t>
  </si>
  <si>
    <t>CB1-GK027-D182H1</t>
  </si>
  <si>
    <t>CB1-GK087-D0H1</t>
  </si>
  <si>
    <t>CB1-GK087-D28H1</t>
  </si>
  <si>
    <t>CB1-GK087-D182H1</t>
  </si>
  <si>
    <t>CB1-GK090-D0H1</t>
  </si>
  <si>
    <t>CB1-GK090-D28H1</t>
  </si>
  <si>
    <t>CB1-GK090-D182H1</t>
  </si>
  <si>
    <t>CB1-GK094-D0H1</t>
  </si>
  <si>
    <t>CB1-GK094-D28H1</t>
  </si>
  <si>
    <t>CB1-GK094-D182H1</t>
  </si>
  <si>
    <t>CB1-GK098-D0H1</t>
  </si>
  <si>
    <t>CB1-GK098-D28H1</t>
  </si>
  <si>
    <t>CB1-GK098-D182H1</t>
  </si>
  <si>
    <t>CB1-GK152-D0H1</t>
  </si>
  <si>
    <t>CB1-GK152-D28H1</t>
  </si>
  <si>
    <t>CB1-GK152-D182H1</t>
  </si>
  <si>
    <t>CB1-GK153-D0H1</t>
  </si>
  <si>
    <t>CB1-GK153-D28H1</t>
  </si>
  <si>
    <t>CB1-GK153-D182H1</t>
  </si>
  <si>
    <t>CB1-GK030-D0H1</t>
  </si>
  <si>
    <t>B</t>
  </si>
  <si>
    <t>CB1-GK030-D28H1</t>
  </si>
  <si>
    <t>CB1-GK030-D182H1</t>
  </si>
  <si>
    <t>CB1-GK031-D0H1</t>
  </si>
  <si>
    <t>CB1-GK031-D28H1</t>
  </si>
  <si>
    <t>CB1-GK031-D182H1</t>
  </si>
  <si>
    <t>CB1-GK032-D0H1</t>
  </si>
  <si>
    <t>CB1-GK032-D28H1</t>
  </si>
  <si>
    <t>CB1-GK032-D182H1</t>
  </si>
  <si>
    <t>CB1-GK033-D0H1</t>
  </si>
  <si>
    <t>CB1-GK033-D28H1</t>
  </si>
  <si>
    <t>CB1-GK033-D182H1</t>
  </si>
  <si>
    <t>CB1-GK034-D0H1</t>
  </si>
  <si>
    <t>CB1-GK034-D28H1</t>
  </si>
  <si>
    <t>CB1-GK034-D182H1</t>
  </si>
  <si>
    <t>CB1-GK035-D0H1</t>
  </si>
  <si>
    <t>CB1-GK035-D28H1</t>
  </si>
  <si>
    <t>CB1-GK035-D182H1</t>
  </si>
  <si>
    <t>CB1-GK036-D0H1</t>
  </si>
  <si>
    <t>CB1-GK036-D28H1</t>
  </si>
  <si>
    <t>CB1-GK036-D182H1</t>
  </si>
  <si>
    <t>CB1-GK038-D0H1</t>
  </si>
  <si>
    <t>CB1-GK038-D28H1</t>
  </si>
  <si>
    <t>CB1-GK038-D182H1</t>
  </si>
  <si>
    <t>CB1-GK039-D0H1</t>
  </si>
  <si>
    <t>CB1-GK039-D28H1</t>
  </si>
  <si>
    <t>CB1-GK039-D182H1</t>
  </si>
  <si>
    <t>CB1-GK041-D0H1</t>
  </si>
  <si>
    <t>CB1-GK041-D28H1</t>
  </si>
  <si>
    <t>CB1-GK041-D182H1</t>
  </si>
  <si>
    <t>CB1-GK046-D0H1</t>
  </si>
  <si>
    <t>CB1-GK046-D28H1</t>
  </si>
  <si>
    <t>CB1-GK046-D182H1</t>
  </si>
  <si>
    <t>CB1-GK051-D0H1</t>
  </si>
  <si>
    <t>CB1-GK051-D28H1</t>
  </si>
  <si>
    <t>CB1-GK051-D182H1</t>
  </si>
  <si>
    <t>CB1-GK057-D0H1</t>
  </si>
  <si>
    <t>CB1-GK057-D28H1</t>
  </si>
  <si>
    <t>CB1-GK057-D182H1</t>
  </si>
  <si>
    <t>CB1-GK114-D0H1</t>
  </si>
  <si>
    <t>CB1-GK114-D28H1</t>
  </si>
  <si>
    <t>CB1-GK114-D182H1</t>
  </si>
  <si>
    <t>CB1-GK115-D0H1</t>
  </si>
  <si>
    <t>CB1-GK115-D28H1</t>
  </si>
  <si>
    <t>CB1-GK115-D182H1</t>
  </si>
  <si>
    <t>CB1-GK116-D0H1</t>
  </si>
  <si>
    <t>CB1-GK116-D28H1</t>
  </si>
  <si>
    <t>CB1-GK116-D182H1</t>
  </si>
  <si>
    <t>CB1-GK120-D0H1</t>
  </si>
  <si>
    <t>CB1-GK120-D28H1</t>
  </si>
  <si>
    <t>CB1-GK120-D182H1</t>
  </si>
  <si>
    <t>CB1-GK122-D0H1</t>
  </si>
  <si>
    <t>CB1-GK122-D28H1</t>
  </si>
  <si>
    <t>CB1-GK122-D182H1</t>
  </si>
  <si>
    <t>CB1-GK164-D0H1</t>
  </si>
  <si>
    <t>CB1-GK164-D28H1</t>
  </si>
  <si>
    <t>CB1-GK164-D182H1</t>
  </si>
  <si>
    <t>CB1-GK165-D0H1</t>
  </si>
  <si>
    <t>CB1-GK165-D28H1</t>
  </si>
  <si>
    <t>CB1-GK165-D182H1</t>
  </si>
  <si>
    <t>CB1-GK010-D0H1</t>
  </si>
  <si>
    <t>BB</t>
  </si>
  <si>
    <t>CB1-GK010-D28H1</t>
  </si>
  <si>
    <t>CB1-GK010-D182H1</t>
  </si>
  <si>
    <t>CB1-GK023-D0H1</t>
  </si>
  <si>
    <t>CB1-GK023-D28H1</t>
  </si>
  <si>
    <t>CB1-GK023-D182H1</t>
  </si>
  <si>
    <t>CB1-GK150-D0H1</t>
  </si>
  <si>
    <t>CB1-GK150-D28H1</t>
  </si>
  <si>
    <t>CB1-GK150-D182H1</t>
  </si>
  <si>
    <t>CB1-GK158-D0H1</t>
  </si>
  <si>
    <t>CB1-GK158-D28H1</t>
  </si>
  <si>
    <t>CB1-GK158-D182H1</t>
  </si>
  <si>
    <t>CB1-GK188-D0H1</t>
  </si>
  <si>
    <t>CB1-GK188-D28H1</t>
  </si>
  <si>
    <t>CB1-GK188-D182H1</t>
  </si>
  <si>
    <t>CB1-GK190-D0H1</t>
  </si>
  <si>
    <t>CB1-GK190-D28H1</t>
  </si>
  <si>
    <t>CB1-GK190-D182H1</t>
  </si>
  <si>
    <t>CB1-GK192-D0H1</t>
  </si>
  <si>
    <t>CB1-GK192-D28H1</t>
  </si>
  <si>
    <t>CB1-GK192-D182H1</t>
  </si>
  <si>
    <t>CB1-GK193-D0H1</t>
  </si>
  <si>
    <t>CB1-GK193-D28H1</t>
  </si>
  <si>
    <t>CB1-GK193-D182H1</t>
  </si>
  <si>
    <t>CB1-GK196-D0H1</t>
  </si>
  <si>
    <t>CB1-GK196-D28H1</t>
  </si>
  <si>
    <t>CB1-GK196-D182H1</t>
  </si>
  <si>
    <t>CB1-GK197-D0H1</t>
  </si>
  <si>
    <t>CB1-GK197-D28H1</t>
  </si>
  <si>
    <t>CB1-GK197-D182H1</t>
  </si>
  <si>
    <t>CB1-GK198-D0H1</t>
  </si>
  <si>
    <t>CB1-GK198-D28H1</t>
  </si>
  <si>
    <t>CB1-GK198-D182H1</t>
  </si>
  <si>
    <t>CB1-GK207-D0H1</t>
  </si>
  <si>
    <t>CB1-GK207-D28H1</t>
  </si>
  <si>
    <t>CB1-GK207-D182H1</t>
  </si>
  <si>
    <t>CB1-GK237-D0H1</t>
  </si>
  <si>
    <t>CB1-GK237-D28H1</t>
  </si>
  <si>
    <t>CB1-GK237-D182H1</t>
  </si>
  <si>
    <t>CB1-GK242-D0H1</t>
  </si>
  <si>
    <t>CB1-GK242-D28H1</t>
  </si>
  <si>
    <t>CB1-GK242-D182H1</t>
  </si>
  <si>
    <t>CB1-GK249-D0H1</t>
  </si>
  <si>
    <t>CB1-GK249-D28H1</t>
  </si>
  <si>
    <t>CB1-GK249-D182H1</t>
  </si>
  <si>
    <t>CB1-GK275-D0H1</t>
  </si>
  <si>
    <t>CB1-GK275-D28H1</t>
  </si>
  <si>
    <t>CB1-GK275-D182H1</t>
  </si>
  <si>
    <t>CB1-GK276-D0H1</t>
  </si>
  <si>
    <t>CB1-GK276-D28H1</t>
  </si>
  <si>
    <t>CB1-GK276-D182H1</t>
  </si>
  <si>
    <t>CB1-GK279-D0H1</t>
  </si>
  <si>
    <t>CB1-GK279-D28H1</t>
  </si>
  <si>
    <t>CB1-GK279-D182H1</t>
  </si>
  <si>
    <t>CB1-GK281-D0H1</t>
  </si>
  <si>
    <t>CB1-GK281-D28H1</t>
  </si>
  <si>
    <t>CB1-GK281-D182H1</t>
  </si>
  <si>
    <t>CB1-GK285-D0H1</t>
  </si>
  <si>
    <t>CB1-GK285-D28H1</t>
  </si>
  <si>
    <t>CB1-GK285-D182H1</t>
  </si>
  <si>
    <t>CB1-GK037-D0H1</t>
  </si>
  <si>
    <t>CB1-GK037-D28H1</t>
  </si>
  <si>
    <t>CB1-GK037-D182H1</t>
  </si>
  <si>
    <t>CB1-GK054-D0H1</t>
  </si>
  <si>
    <t>CB1-GK054-D28H1</t>
  </si>
  <si>
    <t>CB1-GK054-D182H1</t>
  </si>
  <si>
    <t>CB1-GK123-D0H1</t>
  </si>
  <si>
    <t>CB1-GK123-D28H1</t>
  </si>
  <si>
    <t>CB1-GK123-D182H1</t>
  </si>
  <si>
    <t>CB1-GK290-D0H1</t>
  </si>
  <si>
    <t>CB1-GK290-D28H1</t>
  </si>
  <si>
    <t>CB1-GK290-D182H1</t>
  </si>
  <si>
    <t>CB1-GK291-D0H1</t>
  </si>
  <si>
    <t>CB1-GK291-D28H1</t>
  </si>
  <si>
    <t>CB1-GK291-D182H1</t>
  </si>
  <si>
    <t>CB1-GK292-D0H1</t>
  </si>
  <si>
    <t>CB1-GK292-D28H1</t>
  </si>
  <si>
    <t>CB1-GK292-D182H1</t>
  </si>
  <si>
    <t>CB1-GK293-D0H1</t>
  </si>
  <si>
    <t>CB1-GK293-D28H1</t>
  </si>
  <si>
    <t>CB1-GK293-D182H1</t>
  </si>
  <si>
    <t>CB1-GK294-D0H1</t>
  </si>
  <si>
    <t>CB1-GK294-D28H1</t>
  </si>
  <si>
    <t>CB1-GK294-D182H1</t>
  </si>
  <si>
    <t>CB1-GK295-D0H1</t>
  </si>
  <si>
    <t>CB1-GK295-D28H1</t>
  </si>
  <si>
    <t>CB1-GK295-D182H1</t>
  </si>
  <si>
    <t>CB1-GK297-D0H1</t>
  </si>
  <si>
    <t>CB1-GK297-D28H1</t>
  </si>
  <si>
    <t>CB1-GK297-D182H1</t>
  </si>
  <si>
    <t>CB1-GK298-D0H1</t>
  </si>
  <si>
    <t>CB1-GK298-D28H1</t>
  </si>
  <si>
    <t>CB1-GK298-D182H1</t>
  </si>
  <si>
    <t>CB1-GK300-D0H1</t>
  </si>
  <si>
    <t>CB1-GK300-D28H1</t>
  </si>
  <si>
    <t>CB1-GK300-D182H1</t>
  </si>
  <si>
    <t>CB1-GK302-D0H1</t>
  </si>
  <si>
    <t>CB1-GK302-D28H1</t>
  </si>
  <si>
    <t>CB1-GK302-D182H1</t>
  </si>
  <si>
    <t>CB1-GK306-D0H1</t>
  </si>
  <si>
    <t>CB1-GK306-D28H1</t>
  </si>
  <si>
    <t>CB1-GK306-D182H1</t>
  </si>
  <si>
    <t>CB1-GK315-D0H1</t>
  </si>
  <si>
    <t>CB1-GK315-D28H1</t>
  </si>
  <si>
    <t>CB1-GK315-D182H1</t>
  </si>
  <si>
    <t>CB1-GK316-D0H1</t>
  </si>
  <si>
    <t>CB1-GK316-D28H1</t>
  </si>
  <si>
    <t>CB1-GK316-D182H1</t>
  </si>
  <si>
    <t>CB1-GK364-D0H1</t>
  </si>
  <si>
    <t>CB1-GK364-D28H1</t>
  </si>
  <si>
    <t>CB1-GK364-D182H1</t>
  </si>
  <si>
    <t>CB1-GK367-D0H1</t>
  </si>
  <si>
    <t>CB1-GK367-D28H1</t>
  </si>
  <si>
    <t>CB1-GK367-D182H1</t>
  </si>
  <si>
    <t>CB1-GK371-D0H1</t>
  </si>
  <si>
    <t>CB1-GK371-D28H1</t>
  </si>
  <si>
    <t>CB1-GK371-D182H1</t>
  </si>
  <si>
    <t>CB1-GK373-D0H1</t>
  </si>
  <si>
    <t>CB1-GK373-D28H1</t>
  </si>
  <si>
    <t>CB1-GK373-D182H1</t>
  </si>
  <si>
    <r>
      <t>Fc</t>
    </r>
    <r>
      <rPr>
        <sz val="11"/>
        <color theme="1"/>
        <rFont val="Arial"/>
        <family val="2"/>
      </rPr>
      <t>γ</t>
    </r>
    <r>
      <rPr>
        <sz val="7.7"/>
        <color theme="1"/>
        <rFont val="Calibri"/>
        <family val="2"/>
      </rPr>
      <t>RIIIa</t>
    </r>
  </si>
  <si>
    <r>
      <t>Fc</t>
    </r>
    <r>
      <rPr>
        <sz val="11"/>
        <color theme="1"/>
        <rFont val="Arial"/>
        <family val="2"/>
      </rPr>
      <t>γ</t>
    </r>
    <r>
      <rPr>
        <sz val="7.7"/>
        <color theme="1"/>
        <rFont val="Calibri"/>
        <family val="2"/>
      </rPr>
      <t>RIIa</t>
    </r>
  </si>
  <si>
    <t>IgG Avidity</t>
  </si>
  <si>
    <t>ancestral S</t>
  </si>
  <si>
    <t>2.177*</t>
  </si>
  <si>
    <t>2.337*</t>
  </si>
  <si>
    <t>2.213*</t>
  </si>
  <si>
    <t>2.158*</t>
  </si>
  <si>
    <t>2.276*</t>
  </si>
  <si>
    <t>1.683*</t>
  </si>
  <si>
    <t>2.186*</t>
  </si>
  <si>
    <t>2.209*</t>
  </si>
  <si>
    <t>2.13*</t>
  </si>
  <si>
    <t>1.797*</t>
  </si>
  <si>
    <t>1.963*</t>
  </si>
  <si>
    <t>2.159*</t>
  </si>
  <si>
    <t>2.205*</t>
  </si>
  <si>
    <t>2.066*</t>
  </si>
  <si>
    <t>2.075*</t>
  </si>
  <si>
    <t>0.834*</t>
  </si>
  <si>
    <t>2.165*</t>
  </si>
  <si>
    <t>2.359*</t>
  </si>
  <si>
    <t>2.298*</t>
  </si>
  <si>
    <t>0.933*</t>
  </si>
  <si>
    <t>1.542*</t>
  </si>
  <si>
    <t>0.818*</t>
  </si>
  <si>
    <t>0.839*</t>
  </si>
  <si>
    <t>1.177*</t>
  </si>
  <si>
    <t>0.208*</t>
  </si>
  <si>
    <t>0*</t>
  </si>
  <si>
    <t>0.02*</t>
  </si>
  <si>
    <t>0.133*</t>
  </si>
  <si>
    <t>0.155*</t>
  </si>
  <si>
    <t>0.017*</t>
  </si>
  <si>
    <t>2.049*</t>
  </si>
  <si>
    <t>2.735*</t>
  </si>
  <si>
    <t>2.705*</t>
  </si>
  <si>
    <t>2.792*</t>
  </si>
  <si>
    <t>2.608*</t>
  </si>
  <si>
    <t>1.997*</t>
  </si>
  <si>
    <t>2.494*</t>
  </si>
  <si>
    <t>2.731*</t>
  </si>
  <si>
    <t>2.664*</t>
  </si>
  <si>
    <t>1.662*</t>
  </si>
  <si>
    <t>0.276268*</t>
  </si>
  <si>
    <t>1.223365*</t>
  </si>
  <si>
    <t>1.174522*</t>
  </si>
  <si>
    <t>1.385158*</t>
  </si>
  <si>
    <t>1.300446*</t>
  </si>
  <si>
    <t>0.26711*</t>
  </si>
  <si>
    <t>0.935649*</t>
  </si>
  <si>
    <t>1.638531*</t>
  </si>
  <si>
    <t>1.635478*</t>
  </si>
  <si>
    <t>0.147292*</t>
  </si>
  <si>
    <t>2.101*</t>
  </si>
  <si>
    <t>1.151*</t>
  </si>
  <si>
    <t>1.629*</t>
  </si>
  <si>
    <t>2.365*</t>
  </si>
  <si>
    <t>0.465*</t>
  </si>
  <si>
    <t>0.083*</t>
  </si>
  <si>
    <t>0.039*</t>
  </si>
  <si>
    <t>0.615*</t>
  </si>
  <si>
    <t>0.567*</t>
  </si>
  <si>
    <t>51.3809*</t>
  </si>
  <si>
    <t>82.36416*</t>
  </si>
  <si>
    <t>54.11893*</t>
  </si>
  <si>
    <t>77.53657*</t>
  </si>
  <si>
    <t>90.9046*</t>
  </si>
  <si>
    <t>41.54114*</t>
  </si>
  <si>
    <t>75.2298*</t>
  </si>
  <si>
    <t>90.61774*</t>
  </si>
  <si>
    <t>88.59404*</t>
  </si>
  <si>
    <t>49.48454*</t>
  </si>
  <si>
    <t>42.03684*</t>
  </si>
  <si>
    <t>34.25325*</t>
  </si>
  <si>
    <t>16.35456*</t>
  </si>
  <si>
    <t>53.96825*</t>
  </si>
  <si>
    <t>0.139082*</t>
  </si>
  <si>
    <t>21.8539*</t>
  </si>
  <si>
    <t>58.67971*</t>
  </si>
  <si>
    <t>14.92734*</t>
  </si>
  <si>
    <t>37.84615*</t>
  </si>
  <si>
    <t>CELLULAR</t>
  </si>
  <si>
    <t>PD1+ICOS+ Tfh</t>
  </si>
  <si>
    <t>CD4 IFNg</t>
  </si>
  <si>
    <t xml:space="preserve">IFNg+ IL2- TNFa </t>
  </si>
  <si>
    <t>IFNg+IL2+TNFa+</t>
  </si>
  <si>
    <t>IFNg+IL2+TNFa-</t>
  </si>
  <si>
    <t>All polyfunctional</t>
  </si>
  <si>
    <t>All double</t>
  </si>
  <si>
    <t>IFNg+IL2-TNFa-</t>
  </si>
  <si>
    <t>Spike</t>
  </si>
  <si>
    <t>NEM</t>
  </si>
  <si>
    <t>BP492</t>
  </si>
  <si>
    <t>BP368</t>
  </si>
  <si>
    <t>BP24</t>
  </si>
  <si>
    <t>BP657</t>
  </si>
  <si>
    <t>BP402</t>
  </si>
  <si>
    <t>BP749</t>
  </si>
  <si>
    <t>BP496</t>
  </si>
  <si>
    <t>BP493</t>
  </si>
  <si>
    <t>BP350</t>
  </si>
  <si>
    <t>BP656</t>
  </si>
  <si>
    <t>CD8+/IFNg+</t>
  </si>
  <si>
    <t>CB1-GK001-D7H1</t>
  </si>
  <si>
    <t>CB1-GK002-D7H1</t>
  </si>
  <si>
    <t>CB1-GK003-D7H1</t>
  </si>
  <si>
    <t>CB1-GK004-D7H1</t>
  </si>
  <si>
    <t>CB1-GK005-D7H1</t>
  </si>
  <si>
    <t>CB1-GK006-D7H1</t>
  </si>
  <si>
    <t>CB1-GK007-D7H1</t>
  </si>
  <si>
    <t>CB1-GK008-D7H1</t>
  </si>
  <si>
    <t>CB1-GK009-D7H1</t>
  </si>
  <si>
    <t>CB1-GK011-D7H1</t>
  </si>
  <si>
    <t>CB1-GK017-D7H1</t>
  </si>
  <si>
    <t>CB1-GK021-D7H1</t>
  </si>
  <si>
    <t>CB1-GK026-D7H1</t>
  </si>
  <si>
    <t>CB1-GK027-D7H1</t>
  </si>
  <si>
    <t>CB1-GK087-D7H1</t>
  </si>
  <si>
    <t>CB1-GK090-D7H1</t>
  </si>
  <si>
    <t>CB1-GK094-D7H1</t>
  </si>
  <si>
    <t>CB1-GK098-D7H1</t>
  </si>
  <si>
    <t>CB1-GK152-D7H1</t>
  </si>
  <si>
    <t>CB1-GK153-D7H1</t>
  </si>
  <si>
    <t>CB1-GK030-D7H1</t>
  </si>
  <si>
    <t>CB1-GK031-D7H1</t>
  </si>
  <si>
    <t>CB1-GK032-D7H1</t>
  </si>
  <si>
    <t>CB1-GK033-D7H1</t>
  </si>
  <si>
    <t>CB1-GK034-D7H1</t>
  </si>
  <si>
    <t>CB1-GK035-D7H1</t>
  </si>
  <si>
    <t>CB1-GK036-D7H1</t>
  </si>
  <si>
    <t>CB1-GK038-D7H1</t>
  </si>
  <si>
    <t>CB1-GK039-D7H1</t>
  </si>
  <si>
    <t>CB1-GK041-D7H1</t>
  </si>
  <si>
    <t>CB1-GK046-D7H1</t>
  </si>
  <si>
    <t>CB1-GK051-D7H1</t>
  </si>
  <si>
    <t>CB1-GK057-D7H1</t>
  </si>
  <si>
    <t>CB1-GK114-D7H1</t>
  </si>
  <si>
    <t>CB1-GK115-D7H1</t>
  </si>
  <si>
    <t>CB1-GK116-D7H1</t>
  </si>
  <si>
    <t>CB1-GK120-D7H1</t>
  </si>
  <si>
    <t>CB1-GK122-D7H1</t>
  </si>
  <si>
    <t>CB1-GK164-D7H1</t>
  </si>
  <si>
    <t>CB1-GK165-D7H1</t>
  </si>
  <si>
    <t>CB1-GK010-D7H1</t>
  </si>
  <si>
    <t>CB1-GK023-D7H1</t>
  </si>
  <si>
    <t>CB1-GK150-D7H1</t>
  </si>
  <si>
    <t>CB1-GK158-D7H1</t>
  </si>
  <si>
    <t>CB1-GK188-D7H1</t>
  </si>
  <si>
    <t>CB1-GK190-D7H1</t>
  </si>
  <si>
    <t>CB1-GK192-D7H1</t>
  </si>
  <si>
    <t>CB1-GK193-D7H1</t>
  </si>
  <si>
    <t>CB1-GK196-D7H1</t>
  </si>
  <si>
    <t>CB1-GK197-D7H1</t>
  </si>
  <si>
    <t>CB1-GK198-D7H1</t>
  </si>
  <si>
    <t>CB1-GK207-D7H1</t>
  </si>
  <si>
    <t>CB1-GK237-D7H1</t>
  </si>
  <si>
    <t>CB1-GK242-D7H1</t>
  </si>
  <si>
    <t>CB1-GK249-D7H1</t>
  </si>
  <si>
    <t>CB1-GK275-D7H1</t>
  </si>
  <si>
    <t>CB1-GK276-D7H1</t>
  </si>
  <si>
    <t>CB1-GK279-D7H1</t>
  </si>
  <si>
    <t>CB1-GK281-D7H1</t>
  </si>
  <si>
    <t>CB1-GK285-D7H1</t>
  </si>
  <si>
    <t>CB1-GK037-D7H1</t>
  </si>
  <si>
    <t>CB1-GK054-D7H1</t>
  </si>
  <si>
    <t>CB1-GK123-D7H1</t>
  </si>
  <si>
    <t>CB1-GK290-D7H1</t>
  </si>
  <si>
    <t>CB1-GK291-D7H1</t>
  </si>
  <si>
    <t>CB1-GK292-D7H1</t>
  </si>
  <si>
    <t>CB1-GK293-D7H1</t>
  </si>
  <si>
    <t>CB1-GK294-D7H1</t>
  </si>
  <si>
    <t>CB1-GK295-D7H1</t>
  </si>
  <si>
    <t>CB1-GK297-D7H1</t>
  </si>
  <si>
    <t>CB1-GK298-D7H1</t>
  </si>
  <si>
    <t>CB1-GK300-D7H1</t>
  </si>
  <si>
    <t>CB1-GK302-D7H1</t>
  </si>
  <si>
    <t>CB1-GK306-D7H1</t>
  </si>
  <si>
    <t>CB1-GK315-D7H1</t>
  </si>
  <si>
    <t>CB1-GK316-D7H1</t>
  </si>
  <si>
    <t>CB1-GK364-D7H1</t>
  </si>
  <si>
    <t>CB1-GK367-D7H1</t>
  </si>
  <si>
    <t>CB1-GK371-D7H1</t>
  </si>
  <si>
    <t>CB1-GK373-D7H1</t>
  </si>
  <si>
    <t>CD4+/IL4+</t>
  </si>
  <si>
    <t>1.944*</t>
  </si>
  <si>
    <t>1.091*</t>
  </si>
  <si>
    <t>0.869*</t>
  </si>
  <si>
    <t>0.783*</t>
  </si>
  <si>
    <t>1.87*</t>
  </si>
  <si>
    <t>2.328*</t>
  </si>
  <si>
    <t>2.226*</t>
  </si>
  <si>
    <t>1.853*</t>
  </si>
  <si>
    <t>0.778*</t>
  </si>
  <si>
    <t>1.106*</t>
  </si>
  <si>
    <t>2.104*</t>
  </si>
  <si>
    <t>2.28*</t>
  </si>
  <si>
    <t xml:space="preserve">CD4+/IFNg+ </t>
  </si>
  <si>
    <t xml:space="preserve">CD8+/IFNg+ </t>
  </si>
  <si>
    <t xml:space="preserve">Spike </t>
  </si>
  <si>
    <t>CD4+/IL4</t>
  </si>
  <si>
    <t>Negative Controls</t>
  </si>
  <si>
    <t>ORF8</t>
  </si>
  <si>
    <t>Infection by self report</t>
  </si>
  <si>
    <t>Negative</t>
  </si>
  <si>
    <t>Positive</t>
  </si>
  <si>
    <t>Age</t>
  </si>
  <si>
    <t>Female (1)</t>
  </si>
  <si>
    <t>PWH018_M6</t>
  </si>
  <si>
    <t>PWH045_M6</t>
  </si>
  <si>
    <t>PWH053_M6</t>
  </si>
  <si>
    <t>PWH054_M6</t>
  </si>
  <si>
    <t>PWH084_M6</t>
  </si>
  <si>
    <t>PWH098_M6</t>
  </si>
  <si>
    <t>PWH144_M6</t>
  </si>
  <si>
    <t>PWH152_M6</t>
  </si>
  <si>
    <t>PWH201_M6</t>
  </si>
  <si>
    <t>PWH229_M6</t>
  </si>
  <si>
    <t>PWH081_M6</t>
  </si>
  <si>
    <t>PWH149_M6</t>
  </si>
  <si>
    <t>PWH191_M6</t>
  </si>
  <si>
    <t>PWH174_M6</t>
  </si>
  <si>
    <t>PWH182_M6</t>
  </si>
  <si>
    <t>PWH190_M6</t>
  </si>
  <si>
    <t>PWH253_M6</t>
  </si>
  <si>
    <t>PWH263_M6</t>
  </si>
  <si>
    <t>PWH368_M6</t>
  </si>
  <si>
    <t>PWH161_M6</t>
  </si>
  <si>
    <t>PWH203_M6</t>
  </si>
  <si>
    <t>PWH210_M6</t>
  </si>
  <si>
    <t>PWH010_M6</t>
  </si>
  <si>
    <t>PWH089_M6</t>
  </si>
  <si>
    <t>PWH136_M6</t>
  </si>
  <si>
    <t>PWH248_M6</t>
  </si>
  <si>
    <t>PWH234_M6</t>
  </si>
  <si>
    <t>PWH331_M6</t>
  </si>
  <si>
    <t>Key:</t>
  </si>
  <si>
    <t>blue italics</t>
  </si>
  <si>
    <t>data excluded due to positive by ORF8 IgG (over 0.053 (mean+3sd of prepandemic controls) or self report</t>
  </si>
  <si>
    <t>C= CoronaVac</t>
  </si>
  <si>
    <t>B= BNT162b2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</si>
</sst>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7.7"/>
      <color theme="1"/>
      <name val="Calibri"/>
      <family val="2"/>
    </font>
    <font>
      <sz val="10"/>
      <name val="Arial"/>
      <family val="2"/>
    </font>
    <font>
      <i/>
      <sz val="10"/>
      <color rgb="FF0000FF"/>
      <name val="Arial"/>
      <family val="2"/>
    </font>
    <font>
      <i/>
      <sz val="11"/>
      <color rgb="FF0000FF"/>
      <name val="Calibri"/>
      <family val="2"/>
      <scheme val="minor"/>
    </font>
    <font>
      <sz val="12"/>
      <color rgb="FF000000"/>
      <name val="Calibri"/>
      <family val="1"/>
      <charset val="136"/>
      <scheme val="minor"/>
    </font>
    <font>
      <sz val="12"/>
      <color rgb="FF000000"/>
      <name val="Calibri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11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1" xfId="0" applyBorder="1"/>
    <xf numFmtId="0" fontId="4" fillId="0" borderId="1" xfId="0" applyFont="1" applyBorder="1"/>
    <xf numFmtId="11" fontId="0" fillId="0" borderId="1" xfId="0" applyNumberFormat="1" applyBorder="1"/>
    <xf numFmtId="0" fontId="5" fillId="0" borderId="1" xfId="0" applyFont="1" applyBorder="1"/>
  </cellXfs>
  <cellStyles count="2">
    <cellStyle name="Normal" xfId="0" builtinId="0"/>
    <cellStyle name="Normal 2" xfId="1" xr:uid="{8E393471-FB96-4F4D-9A22-14BE515B106C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DC82D-8D90-4575-8D0A-B75A278FC2EA}">
  <dimension ref="A1:DL194"/>
  <sheetViews>
    <sheetView tabSelected="1" zoomScale="70" zoomScaleNormal="70" workbookViewId="0">
      <selection activeCell="E124" sqref="E124"/>
    </sheetView>
  </sheetViews>
  <sheetFormatPr defaultRowHeight="14.4"/>
  <cols>
    <col min="1" max="1" width="19.33203125" customWidth="1"/>
    <col min="7" max="7" width="8.88671875" style="12"/>
    <col min="10" max="10" width="8.88671875" style="12"/>
    <col min="16" max="16" width="8.88671875" style="12"/>
    <col min="19" max="20" width="8.88671875" style="12"/>
    <col min="27" max="27" width="8.88671875" style="12"/>
    <col min="34" max="34" width="8.88671875" style="12"/>
    <col min="36" max="36" width="8.88671875" style="12"/>
    <col min="38" max="38" width="19.33203125" customWidth="1"/>
    <col min="39" max="39" width="17.109375" customWidth="1"/>
    <col min="41" max="41" width="8.88671875" style="12"/>
    <col min="48" max="48" width="8.88671875" style="12"/>
    <col min="55" max="55" width="8.88671875" style="12"/>
    <col min="57" max="57" width="9.77734375" style="12" bestFit="1" customWidth="1"/>
    <col min="59" max="59" width="16.21875" customWidth="1"/>
    <col min="60" max="60" width="17.44140625" bestFit="1" customWidth="1"/>
    <col min="62" max="62" width="8.88671875" style="12"/>
    <col min="65" max="65" width="8.88671875" style="12"/>
    <col min="68" max="68" width="8.88671875" style="12"/>
    <col min="71" max="71" width="8.88671875" style="12"/>
    <col min="74" max="75" width="8.88671875" style="12"/>
    <col min="82" max="82" width="8.88671875" style="12"/>
    <col min="89" max="89" width="8.88671875" style="12"/>
    <col min="91" max="91" width="8.88671875" style="12"/>
    <col min="93" max="93" width="18.21875" customWidth="1"/>
    <col min="94" max="94" width="18.5546875" bestFit="1" customWidth="1"/>
    <col min="97" max="97" width="8.88671875" style="12"/>
    <col min="101" max="101" width="8.88671875" style="12"/>
    <col min="104" max="104" width="8.88671875" style="12"/>
    <col min="107" max="107" width="8.88671875" style="12"/>
    <col min="111" max="111" width="8.88671875" style="12"/>
    <col min="113" max="113" width="8.88671875" style="12"/>
    <col min="115" max="115" width="8.88671875" style="12"/>
  </cols>
  <sheetData>
    <row r="1" spans="1:116">
      <c r="G1" s="12" t="s">
        <v>0</v>
      </c>
      <c r="J1" s="12" t="s">
        <v>251</v>
      </c>
      <c r="M1" t="s">
        <v>252</v>
      </c>
      <c r="P1" s="12" t="s">
        <v>253</v>
      </c>
      <c r="S1" s="12" t="s">
        <v>333</v>
      </c>
      <c r="T1" s="12" t="s">
        <v>342</v>
      </c>
      <c r="AA1" s="12" t="s">
        <v>343</v>
      </c>
      <c r="AH1" s="12" t="s">
        <v>342</v>
      </c>
      <c r="AI1" t="s">
        <v>343</v>
      </c>
      <c r="AJ1" s="12" t="s">
        <v>342</v>
      </c>
      <c r="AK1" t="s">
        <v>343</v>
      </c>
      <c r="AN1" t="s">
        <v>333</v>
      </c>
      <c r="AO1" s="12" t="s">
        <v>342</v>
      </c>
      <c r="AV1" s="12" t="s">
        <v>343</v>
      </c>
      <c r="BC1" s="12" t="s">
        <v>342</v>
      </c>
      <c r="BD1" t="s">
        <v>343</v>
      </c>
      <c r="BE1" s="12" t="s">
        <v>342</v>
      </c>
      <c r="BF1" t="s">
        <v>343</v>
      </c>
      <c r="BJ1" s="12" t="s">
        <v>0</v>
      </c>
      <c r="BM1" s="12" t="s">
        <v>251</v>
      </c>
      <c r="BP1" s="12" t="s">
        <v>252</v>
      </c>
      <c r="BS1" s="12" t="s">
        <v>253</v>
      </c>
      <c r="BV1" s="12" t="s">
        <v>333</v>
      </c>
      <c r="BW1" s="12" t="s">
        <v>342</v>
      </c>
      <c r="CD1" s="12" t="s">
        <v>343</v>
      </c>
      <c r="CK1" s="12" t="s">
        <v>342</v>
      </c>
      <c r="CL1" t="s">
        <v>343</v>
      </c>
      <c r="CM1" s="12" t="s">
        <v>342</v>
      </c>
      <c r="CN1" t="s">
        <v>343</v>
      </c>
      <c r="CS1" s="12" t="s">
        <v>0</v>
      </c>
      <c r="CW1" s="12" t="s">
        <v>251</v>
      </c>
      <c r="CZ1" s="12" t="s">
        <v>252</v>
      </c>
      <c r="DC1" s="12" t="s">
        <v>253</v>
      </c>
      <c r="DF1" t="s">
        <v>333</v>
      </c>
      <c r="DG1" s="12" t="s">
        <v>342</v>
      </c>
      <c r="DI1" s="12" t="s">
        <v>343</v>
      </c>
      <c r="DK1" s="12" t="s">
        <v>450</v>
      </c>
      <c r="DL1" t="s">
        <v>343</v>
      </c>
    </row>
    <row r="2" spans="1:116">
      <c r="B2" t="s">
        <v>2</v>
      </c>
      <c r="C2" t="s">
        <v>3</v>
      </c>
      <c r="D2" t="s">
        <v>457</v>
      </c>
      <c r="E2" t="s">
        <v>458</v>
      </c>
      <c r="G2" s="12" t="s">
        <v>254</v>
      </c>
      <c r="H2" t="s">
        <v>4</v>
      </c>
      <c r="I2" t="s">
        <v>5</v>
      </c>
      <c r="J2" s="12" t="s">
        <v>254</v>
      </c>
      <c r="K2" t="s">
        <v>4</v>
      </c>
      <c r="L2" t="s">
        <v>5</v>
      </c>
      <c r="M2" t="s">
        <v>254</v>
      </c>
      <c r="N2" t="s">
        <v>4</v>
      </c>
      <c r="O2" t="s">
        <v>5</v>
      </c>
      <c r="P2" s="12" t="s">
        <v>254</v>
      </c>
      <c r="Q2" t="s">
        <v>4</v>
      </c>
      <c r="R2" t="s">
        <v>5</v>
      </c>
      <c r="S2" s="12" t="s">
        <v>334</v>
      </c>
      <c r="T2" s="12" t="s">
        <v>335</v>
      </c>
      <c r="U2" t="s">
        <v>336</v>
      </c>
      <c r="V2" t="s">
        <v>337</v>
      </c>
      <c r="W2" t="s">
        <v>338</v>
      </c>
      <c r="X2" t="s">
        <v>339</v>
      </c>
      <c r="Y2" t="s">
        <v>340</v>
      </c>
      <c r="Z2" t="s">
        <v>341</v>
      </c>
      <c r="AA2" s="12" t="s">
        <v>335</v>
      </c>
      <c r="AB2" t="s">
        <v>336</v>
      </c>
      <c r="AC2" t="s">
        <v>337</v>
      </c>
      <c r="AD2" t="s">
        <v>338</v>
      </c>
      <c r="AE2" t="s">
        <v>339</v>
      </c>
      <c r="AF2" t="s">
        <v>340</v>
      </c>
      <c r="AG2" t="s">
        <v>341</v>
      </c>
      <c r="AH2" s="12" t="s">
        <v>354</v>
      </c>
      <c r="AI2" t="s">
        <v>354</v>
      </c>
      <c r="AJ2" s="12" t="s">
        <v>435</v>
      </c>
      <c r="AK2" t="s">
        <v>435</v>
      </c>
      <c r="AN2" t="s">
        <v>334</v>
      </c>
      <c r="AO2" s="12" t="s">
        <v>335</v>
      </c>
      <c r="AP2" t="s">
        <v>336</v>
      </c>
      <c r="AQ2" t="s">
        <v>337</v>
      </c>
      <c r="AR2" t="s">
        <v>338</v>
      </c>
      <c r="AS2" t="s">
        <v>339</v>
      </c>
      <c r="AT2" t="s">
        <v>340</v>
      </c>
      <c r="AU2" t="s">
        <v>341</v>
      </c>
      <c r="AV2" s="12" t="s">
        <v>335</v>
      </c>
      <c r="AW2" t="s">
        <v>336</v>
      </c>
      <c r="AX2" t="s">
        <v>337</v>
      </c>
      <c r="AY2" t="s">
        <v>338</v>
      </c>
      <c r="AZ2" t="s">
        <v>339</v>
      </c>
      <c r="BA2" t="s">
        <v>340</v>
      </c>
      <c r="BB2" t="s">
        <v>341</v>
      </c>
      <c r="BC2" s="12" t="s">
        <v>354</v>
      </c>
      <c r="BD2" t="s">
        <v>354</v>
      </c>
      <c r="BE2" s="12" t="s">
        <v>435</v>
      </c>
      <c r="BF2" t="s">
        <v>435</v>
      </c>
      <c r="BI2" t="s">
        <v>1</v>
      </c>
      <c r="BJ2" s="12" t="s">
        <v>6</v>
      </c>
      <c r="BK2" t="s">
        <v>4</v>
      </c>
      <c r="BL2" t="s">
        <v>5</v>
      </c>
      <c r="BM2" s="12" t="s">
        <v>254</v>
      </c>
      <c r="BN2" t="s">
        <v>4</v>
      </c>
      <c r="BO2" t="s">
        <v>5</v>
      </c>
      <c r="BP2" s="12" t="s">
        <v>254</v>
      </c>
      <c r="BQ2" t="s">
        <v>4</v>
      </c>
      <c r="BR2" t="s">
        <v>5</v>
      </c>
      <c r="BS2" s="12" t="s">
        <v>254</v>
      </c>
      <c r="BT2" t="s">
        <v>4</v>
      </c>
      <c r="BU2" t="s">
        <v>5</v>
      </c>
      <c r="BV2" s="12" t="s">
        <v>334</v>
      </c>
      <c r="BW2" s="12" t="s">
        <v>335</v>
      </c>
      <c r="BX2" t="s">
        <v>336</v>
      </c>
      <c r="BY2" t="s">
        <v>337</v>
      </c>
      <c r="BZ2" t="s">
        <v>338</v>
      </c>
      <c r="CA2" t="s">
        <v>339</v>
      </c>
      <c r="CB2" t="s">
        <v>340</v>
      </c>
      <c r="CC2" t="s">
        <v>341</v>
      </c>
      <c r="CD2" s="12" t="s">
        <v>335</v>
      </c>
      <c r="CE2" t="s">
        <v>336</v>
      </c>
      <c r="CF2" t="s">
        <v>337</v>
      </c>
      <c r="CG2" t="s">
        <v>338</v>
      </c>
      <c r="CH2" t="s">
        <v>339</v>
      </c>
      <c r="CI2" t="s">
        <v>340</v>
      </c>
      <c r="CJ2" t="s">
        <v>341</v>
      </c>
      <c r="CK2" s="12" t="s">
        <v>354</v>
      </c>
      <c r="CL2" t="s">
        <v>354</v>
      </c>
      <c r="CM2" s="12" t="s">
        <v>435</v>
      </c>
      <c r="CN2" t="s">
        <v>435</v>
      </c>
      <c r="CR2" t="s">
        <v>454</v>
      </c>
      <c r="CS2" s="12" t="s">
        <v>453</v>
      </c>
      <c r="CT2" t="s">
        <v>6</v>
      </c>
      <c r="CU2" t="s">
        <v>4</v>
      </c>
      <c r="CV2" t="s">
        <v>5</v>
      </c>
      <c r="CW2" s="12" t="s">
        <v>254</v>
      </c>
      <c r="CX2" t="s">
        <v>4</v>
      </c>
      <c r="CY2" t="s">
        <v>5</v>
      </c>
      <c r="CZ2" s="12" t="s">
        <v>254</v>
      </c>
      <c r="DA2" t="s">
        <v>4</v>
      </c>
      <c r="DB2" t="s">
        <v>5</v>
      </c>
      <c r="DC2" s="12" t="s">
        <v>254</v>
      </c>
      <c r="DD2" t="s">
        <v>4</v>
      </c>
      <c r="DE2" t="s">
        <v>5</v>
      </c>
      <c r="DG2" s="12" t="s">
        <v>448</v>
      </c>
      <c r="DH2" t="s">
        <v>449</v>
      </c>
      <c r="DI2" s="12" t="s">
        <v>448</v>
      </c>
      <c r="DJ2" t="s">
        <v>449</v>
      </c>
      <c r="DK2" s="12" t="s">
        <v>451</v>
      </c>
      <c r="DL2" t="s">
        <v>451</v>
      </c>
    </row>
    <row r="3" spans="1:116" ht="15.6">
      <c r="A3" t="s">
        <v>7</v>
      </c>
      <c r="B3" t="s">
        <v>8</v>
      </c>
      <c r="C3" t="s">
        <v>9</v>
      </c>
      <c r="D3">
        <v>67</v>
      </c>
      <c r="E3">
        <v>0</v>
      </c>
      <c r="G3" s="12">
        <v>9.1999999999999998E-2</v>
      </c>
      <c r="H3">
        <v>1.8999999999999996E-2</v>
      </c>
      <c r="I3">
        <v>6.9999999999999993E-3</v>
      </c>
      <c r="J3" s="13">
        <v>7.0000000000000007E-2</v>
      </c>
      <c r="K3" s="3">
        <v>1.0999999999999999E-2</v>
      </c>
      <c r="L3" s="3">
        <v>1.2999999999999999E-2</v>
      </c>
      <c r="M3" s="3">
        <v>0.156</v>
      </c>
      <c r="N3" s="3">
        <v>1.7999999999999999E-2</v>
      </c>
      <c r="O3" s="3">
        <v>3.4000000000000002E-2</v>
      </c>
      <c r="P3" s="13"/>
      <c r="Q3" s="3"/>
      <c r="R3" s="3"/>
      <c r="T3" s="12">
        <v>2.7999999999999987E-4</v>
      </c>
      <c r="AA3" s="12">
        <v>2.7999999999999987E-4</v>
      </c>
      <c r="AH3" s="12">
        <v>1E-3</v>
      </c>
      <c r="AI3">
        <v>1E-3</v>
      </c>
      <c r="AJ3" s="12">
        <v>2.7999999999999987E-4</v>
      </c>
      <c r="AK3">
        <v>2.7999999999999987E-4</v>
      </c>
      <c r="AM3" t="s">
        <v>355</v>
      </c>
      <c r="AO3" s="12">
        <v>2.7999999999999987E-4</v>
      </c>
      <c r="AV3" s="12">
        <v>2.7999999999999987E-4</v>
      </c>
      <c r="BC3" s="12">
        <v>1E-3</v>
      </c>
      <c r="BD3">
        <v>1E-3</v>
      </c>
      <c r="BE3" s="12">
        <v>2.7999999999999987E-4</v>
      </c>
      <c r="BF3">
        <v>2.7999999999999987E-4</v>
      </c>
      <c r="BH3" t="s">
        <v>10</v>
      </c>
      <c r="BI3">
        <v>28</v>
      </c>
      <c r="BJ3" s="12">
        <v>1.1780000000000002</v>
      </c>
      <c r="BK3">
        <v>0.435</v>
      </c>
      <c r="BL3">
        <v>0.22800000000000004</v>
      </c>
      <c r="BM3" s="13">
        <v>1.274</v>
      </c>
      <c r="BN3" s="3">
        <v>0.33400000000000002</v>
      </c>
      <c r="BO3" s="3">
        <v>0.21099999999999999</v>
      </c>
      <c r="BP3" s="13">
        <v>0.42799999999999999</v>
      </c>
      <c r="BQ3" s="3">
        <v>0.253</v>
      </c>
      <c r="BR3" s="3">
        <v>0.23899999999999999</v>
      </c>
      <c r="BS3" s="13">
        <v>33.54271</v>
      </c>
      <c r="BT3" s="3">
        <v>5.4347830000000004</v>
      </c>
      <c r="BU3" s="3">
        <v>11.206899999999999</v>
      </c>
      <c r="BW3" s="12">
        <v>2.7999999999999987E-4</v>
      </c>
      <c r="CD3" s="12">
        <v>2.7999999999999987E-4</v>
      </c>
      <c r="CK3" s="12">
        <v>1E-3</v>
      </c>
      <c r="CL3">
        <v>1E-3</v>
      </c>
      <c r="CM3" s="12">
        <v>1.042E-2</v>
      </c>
      <c r="CN3">
        <v>7.4199999999999995E-3</v>
      </c>
      <c r="CP3" t="s">
        <v>11</v>
      </c>
      <c r="CQ3">
        <v>182</v>
      </c>
      <c r="CR3" s="11" t="s">
        <v>455</v>
      </c>
      <c r="CW3" s="13"/>
      <c r="CX3" s="3"/>
      <c r="CY3" s="3"/>
      <c r="CZ3" s="13"/>
      <c r="DA3" s="3"/>
      <c r="DB3" s="3"/>
      <c r="DC3" s="13"/>
      <c r="DD3" s="3"/>
      <c r="DE3" s="3"/>
    </row>
    <row r="4" spans="1:116" ht="15.6">
      <c r="A4" t="s">
        <v>12</v>
      </c>
      <c r="B4" t="s">
        <v>8</v>
      </c>
      <c r="C4" t="s">
        <v>9</v>
      </c>
      <c r="D4">
        <v>41.2</v>
      </c>
      <c r="E4">
        <v>1</v>
      </c>
      <c r="G4" s="12">
        <v>0.83700000000000008</v>
      </c>
      <c r="H4">
        <v>0.35</v>
      </c>
      <c r="I4">
        <v>0</v>
      </c>
      <c r="J4" s="13">
        <v>0.59199999999999997</v>
      </c>
      <c r="K4" s="3">
        <v>0.113</v>
      </c>
      <c r="L4" s="3">
        <v>1.9E-2</v>
      </c>
      <c r="M4" s="3">
        <v>0.193</v>
      </c>
      <c r="N4" s="3">
        <v>0</v>
      </c>
      <c r="O4" s="3">
        <v>3.5999999999999997E-2</v>
      </c>
      <c r="P4" s="13">
        <v>22.376740000000002</v>
      </c>
      <c r="Q4" s="3">
        <v>34.36533</v>
      </c>
      <c r="R4" s="3"/>
      <c r="S4" s="12">
        <v>0.2</v>
      </c>
      <c r="AM4" t="s">
        <v>356</v>
      </c>
      <c r="AN4">
        <v>0</v>
      </c>
      <c r="BH4" t="s">
        <v>13</v>
      </c>
      <c r="BI4">
        <v>28</v>
      </c>
      <c r="BJ4" s="12">
        <v>1.762</v>
      </c>
      <c r="BK4">
        <v>0.61899999999999999</v>
      </c>
      <c r="BL4">
        <v>0.879</v>
      </c>
      <c r="BM4" s="13">
        <v>1.5820000000000001</v>
      </c>
      <c r="BN4" s="3">
        <v>0.28999999999999998</v>
      </c>
      <c r="BO4" s="3">
        <v>1.274</v>
      </c>
      <c r="BP4" s="13">
        <v>0.86799999999999999</v>
      </c>
      <c r="BQ4" s="3">
        <v>0.221</v>
      </c>
      <c r="BR4" s="3">
        <v>1.29</v>
      </c>
      <c r="BS4" s="13">
        <v>58.199359999999999</v>
      </c>
      <c r="BT4" s="3">
        <v>10.654210000000001</v>
      </c>
      <c r="BU4" s="3">
        <v>27.538250000000001</v>
      </c>
      <c r="BV4" s="12">
        <v>7.6999999999999999E-2</v>
      </c>
      <c r="CP4" t="s">
        <v>14</v>
      </c>
      <c r="CQ4">
        <v>182</v>
      </c>
      <c r="CR4" s="11" t="s">
        <v>456</v>
      </c>
      <c r="CW4" s="13"/>
      <c r="CX4" s="3"/>
      <c r="CY4" s="3"/>
      <c r="CZ4" s="13"/>
      <c r="DA4" s="3"/>
      <c r="DB4" s="3"/>
      <c r="DC4" s="13"/>
      <c r="DD4" s="3"/>
      <c r="DE4" s="3"/>
    </row>
    <row r="5" spans="1:116" ht="15.6">
      <c r="A5" t="s">
        <v>15</v>
      </c>
      <c r="B5" t="s">
        <v>8</v>
      </c>
      <c r="C5" t="s">
        <v>9</v>
      </c>
      <c r="D5">
        <v>49.9</v>
      </c>
      <c r="E5">
        <v>0</v>
      </c>
      <c r="G5" s="12">
        <v>0.12</v>
      </c>
      <c r="H5">
        <v>0</v>
      </c>
      <c r="I5">
        <v>0</v>
      </c>
      <c r="J5" s="13">
        <v>0.30599999999999999</v>
      </c>
      <c r="K5" s="3">
        <v>1.7000000000000001E-2</v>
      </c>
      <c r="L5" s="3">
        <v>0</v>
      </c>
      <c r="M5" s="3">
        <v>6.5000000000000002E-2</v>
      </c>
      <c r="N5" s="3">
        <v>1.7000000000000001E-2</v>
      </c>
      <c r="O5" s="3">
        <v>3.2000000000000001E-2</v>
      </c>
      <c r="P5" s="13"/>
      <c r="Q5" s="3"/>
      <c r="R5" s="3"/>
      <c r="S5" s="12">
        <v>0.39</v>
      </c>
      <c r="AM5" t="s">
        <v>357</v>
      </c>
      <c r="AN5">
        <v>0.18</v>
      </c>
      <c r="BH5" t="s">
        <v>16</v>
      </c>
      <c r="BI5">
        <v>28</v>
      </c>
      <c r="BJ5" s="12">
        <v>1.1930000000000001</v>
      </c>
      <c r="BK5">
        <v>0.14700000000000002</v>
      </c>
      <c r="BL5">
        <v>1.3080000000000001</v>
      </c>
      <c r="BM5" s="13">
        <v>1.274</v>
      </c>
      <c r="BN5" s="3">
        <v>0</v>
      </c>
      <c r="BO5" s="3">
        <v>1.7410000000000001</v>
      </c>
      <c r="BP5" s="13">
        <v>0.41699999999999998</v>
      </c>
      <c r="BQ5" s="3">
        <v>0</v>
      </c>
      <c r="BR5" s="3">
        <v>1.968</v>
      </c>
      <c r="BS5" s="13">
        <v>20</v>
      </c>
      <c r="BT5" s="3"/>
      <c r="BU5" s="3">
        <v>40.935110000000002</v>
      </c>
      <c r="BV5" s="12">
        <v>0.16</v>
      </c>
      <c r="CP5" t="s">
        <v>17</v>
      </c>
      <c r="CQ5">
        <v>182</v>
      </c>
      <c r="CR5" s="11" t="s">
        <v>455</v>
      </c>
      <c r="CW5" s="13"/>
      <c r="CX5" s="3"/>
      <c r="CY5" s="3"/>
      <c r="CZ5" s="13"/>
      <c r="DA5" s="3"/>
      <c r="DB5" s="3"/>
      <c r="DC5" s="13"/>
      <c r="DD5" s="3"/>
      <c r="DE5" s="3"/>
    </row>
    <row r="6" spans="1:116" ht="15.6">
      <c r="A6" t="s">
        <v>18</v>
      </c>
      <c r="B6" t="s">
        <v>8</v>
      </c>
      <c r="C6" t="s">
        <v>9</v>
      </c>
      <c r="D6">
        <v>61.9</v>
      </c>
      <c r="E6">
        <v>0</v>
      </c>
      <c r="G6" s="12">
        <v>0.251</v>
      </c>
      <c r="H6">
        <v>4.8000000000000001E-2</v>
      </c>
      <c r="I6">
        <v>1.2999999999999998E-2</v>
      </c>
      <c r="J6" s="13">
        <v>0.14899999999999999</v>
      </c>
      <c r="K6" s="3">
        <v>4.7E-2</v>
      </c>
      <c r="L6" s="3">
        <v>0</v>
      </c>
      <c r="M6" s="3">
        <v>0.114</v>
      </c>
      <c r="N6" s="3">
        <v>1.7999999999999999E-2</v>
      </c>
      <c r="O6" s="3">
        <v>3.7999999999999999E-2</v>
      </c>
      <c r="P6" s="13">
        <v>20.701750000000001</v>
      </c>
      <c r="Q6" s="3"/>
      <c r="R6" s="3"/>
      <c r="T6" s="12">
        <v>2.7999999999999987E-4</v>
      </c>
      <c r="AA6" s="12">
        <v>2.7999999999999987E-4</v>
      </c>
      <c r="AH6" s="12">
        <v>1.6E-2</v>
      </c>
      <c r="AI6">
        <v>2.3E-2</v>
      </c>
      <c r="AJ6" s="12">
        <v>2.7999999999999987E-4</v>
      </c>
      <c r="AK6">
        <v>2.7999999999999987E-4</v>
      </c>
      <c r="AM6" t="s">
        <v>358</v>
      </c>
      <c r="AO6" s="12">
        <v>4.9999999999999996E-2</v>
      </c>
      <c r="AP6">
        <v>33.299999999999997</v>
      </c>
      <c r="AQ6">
        <v>0</v>
      </c>
      <c r="AR6">
        <v>0</v>
      </c>
      <c r="AS6">
        <f>SUM(AP6:AR6)</f>
        <v>33.299999999999997</v>
      </c>
      <c r="AT6">
        <f>AP6+AR6</f>
        <v>33.299999999999997</v>
      </c>
      <c r="AU6">
        <v>66.7</v>
      </c>
      <c r="AV6" s="12">
        <v>0.17899999999999999</v>
      </c>
      <c r="AW6">
        <v>23.3</v>
      </c>
      <c r="AX6">
        <v>2.33</v>
      </c>
      <c r="AY6">
        <v>0</v>
      </c>
      <c r="AZ6">
        <f>SUM(AW6:AY6)</f>
        <v>25.630000000000003</v>
      </c>
      <c r="BA6">
        <f>AW6+AY6</f>
        <v>23.3</v>
      </c>
      <c r="BB6">
        <v>74.400000000000006</v>
      </c>
      <c r="BC6" s="12">
        <v>1E-3</v>
      </c>
      <c r="BD6">
        <v>0.14000000000000001</v>
      </c>
      <c r="BE6" s="12">
        <v>0.10899999999999999</v>
      </c>
      <c r="BF6">
        <v>4.9999999999999996E-2</v>
      </c>
      <c r="BH6" t="s">
        <v>19</v>
      </c>
      <c r="BI6">
        <v>28</v>
      </c>
      <c r="BJ6" s="12">
        <v>1.607</v>
      </c>
      <c r="BK6">
        <v>0.54099999999999993</v>
      </c>
      <c r="BL6">
        <v>1.1419999999999999</v>
      </c>
      <c r="BM6" s="13">
        <v>1.8340000000000001</v>
      </c>
      <c r="BN6" s="3">
        <v>0.16600000000000001</v>
      </c>
      <c r="BO6" s="3">
        <v>1.599</v>
      </c>
      <c r="BP6" s="13">
        <v>0.77700000000000002</v>
      </c>
      <c r="BQ6" s="3">
        <v>0.126</v>
      </c>
      <c r="BR6" s="3">
        <v>1.403</v>
      </c>
      <c r="BS6" s="13">
        <v>49.135800000000003</v>
      </c>
      <c r="BT6" s="3">
        <v>13.30561</v>
      </c>
      <c r="BU6" s="3">
        <v>31.761009999999999</v>
      </c>
      <c r="BW6" s="12">
        <v>2.7999999999999987E-4</v>
      </c>
      <c r="CD6" s="12">
        <v>2.7999999999999987E-4</v>
      </c>
      <c r="CK6" s="14">
        <v>9.4500000000000001E-3</v>
      </c>
      <c r="CL6">
        <v>2.8000000000000001E-2</v>
      </c>
      <c r="CM6" s="12">
        <v>4.3620000000000006E-2</v>
      </c>
      <c r="CN6">
        <v>2.162E-2</v>
      </c>
      <c r="CP6" t="s">
        <v>20</v>
      </c>
      <c r="CQ6">
        <v>182</v>
      </c>
      <c r="CR6" s="11" t="s">
        <v>456</v>
      </c>
      <c r="CW6" s="13"/>
      <c r="CX6" s="3"/>
      <c r="CY6" s="3"/>
      <c r="CZ6" s="13"/>
      <c r="DA6" s="3"/>
      <c r="DB6" s="3"/>
      <c r="DC6" s="13"/>
      <c r="DD6" s="3"/>
      <c r="DE6" s="3"/>
    </row>
    <row r="7" spans="1:116" ht="15.6">
      <c r="A7" t="s">
        <v>21</v>
      </c>
      <c r="B7" t="s">
        <v>8</v>
      </c>
      <c r="C7" t="s">
        <v>9</v>
      </c>
      <c r="D7">
        <v>63.3</v>
      </c>
      <c r="E7">
        <v>1</v>
      </c>
      <c r="G7" s="12">
        <v>0.14600000000000002</v>
      </c>
      <c r="H7">
        <v>6.0000000000000053E-3</v>
      </c>
      <c r="I7">
        <v>0</v>
      </c>
      <c r="J7" s="13">
        <v>0.22500000000000001</v>
      </c>
      <c r="K7" s="3">
        <v>6.7000000000000004E-2</v>
      </c>
      <c r="L7" s="3">
        <v>9.8000000000000004E-2</v>
      </c>
      <c r="M7" s="3">
        <v>0.22700000000000001</v>
      </c>
      <c r="N7" s="3">
        <v>0</v>
      </c>
      <c r="O7" s="3">
        <v>2E-3</v>
      </c>
      <c r="P7" s="13"/>
      <c r="Q7" s="3"/>
      <c r="R7" s="3"/>
      <c r="S7" s="12">
        <v>0.95</v>
      </c>
      <c r="AM7" t="s">
        <v>359</v>
      </c>
      <c r="AN7">
        <v>0.52</v>
      </c>
      <c r="BH7" t="s">
        <v>22</v>
      </c>
      <c r="BI7">
        <v>28</v>
      </c>
      <c r="BJ7" s="12">
        <v>2.036</v>
      </c>
      <c r="BK7">
        <v>0.88400000000000001</v>
      </c>
      <c r="BL7">
        <v>0.61699999999999999</v>
      </c>
      <c r="BM7" s="13">
        <v>2.0830000000000002</v>
      </c>
      <c r="BN7" s="3">
        <v>1.296</v>
      </c>
      <c r="BO7" s="3">
        <v>1.2609999999999999</v>
      </c>
      <c r="BP7" s="13">
        <v>1.9770000000000001</v>
      </c>
      <c r="BQ7" s="3">
        <v>0.98399999999999999</v>
      </c>
      <c r="BR7" s="3">
        <v>1.3440000000000001</v>
      </c>
      <c r="BS7" s="13">
        <v>65.250540000000001</v>
      </c>
      <c r="BT7" s="3">
        <v>11.071429999999999</v>
      </c>
      <c r="BU7" s="3">
        <v>25.870650000000001</v>
      </c>
      <c r="BV7" s="12">
        <v>0.82</v>
      </c>
      <c r="CK7" s="14"/>
      <c r="CP7" t="s">
        <v>23</v>
      </c>
      <c r="CQ7">
        <v>182</v>
      </c>
      <c r="CR7" s="11" t="s">
        <v>455</v>
      </c>
      <c r="CW7" s="13"/>
      <c r="CX7" s="3"/>
      <c r="CY7" s="3"/>
      <c r="CZ7" s="13"/>
      <c r="DA7" s="3"/>
      <c r="DB7" s="3"/>
      <c r="DC7" s="13"/>
      <c r="DD7" s="3"/>
      <c r="DE7" s="3"/>
    </row>
    <row r="8" spans="1:116" ht="15.6">
      <c r="A8" t="s">
        <v>24</v>
      </c>
      <c r="B8" t="s">
        <v>8</v>
      </c>
      <c r="C8" t="s">
        <v>9</v>
      </c>
      <c r="D8">
        <v>53.2</v>
      </c>
      <c r="E8">
        <v>1</v>
      </c>
      <c r="G8" s="12">
        <v>0.14599999999999999</v>
      </c>
      <c r="H8">
        <v>0.03</v>
      </c>
      <c r="I8">
        <v>0</v>
      </c>
      <c r="J8" s="13">
        <v>8.7999999999999995E-2</v>
      </c>
      <c r="K8" s="3">
        <v>2.5000000000000001E-2</v>
      </c>
      <c r="L8" s="3">
        <v>1.2999999999999999E-2</v>
      </c>
      <c r="M8" s="3">
        <v>4.2999999999999997E-2</v>
      </c>
      <c r="N8" s="3">
        <v>0</v>
      </c>
      <c r="O8" s="3">
        <v>1.4999999999999999E-2</v>
      </c>
      <c r="P8" s="13"/>
      <c r="Q8" s="3"/>
      <c r="R8" s="3"/>
      <c r="T8" s="12">
        <v>1.3479999999999999E-2</v>
      </c>
      <c r="U8">
        <v>0</v>
      </c>
      <c r="V8">
        <v>10</v>
      </c>
      <c r="W8">
        <v>20</v>
      </c>
      <c r="X8">
        <f>SUM(U8:W8)</f>
        <v>30</v>
      </c>
      <c r="Y8">
        <f>U8+W8</f>
        <v>20</v>
      </c>
      <c r="Z8">
        <v>70</v>
      </c>
      <c r="AA8" s="12">
        <v>1.5480000000000001E-2</v>
      </c>
      <c r="AB8">
        <v>10</v>
      </c>
      <c r="AC8">
        <v>10</v>
      </c>
      <c r="AD8">
        <v>10</v>
      </c>
      <c r="AE8">
        <f>SUM(AB8:AD8)</f>
        <v>30</v>
      </c>
      <c r="AF8">
        <f>AB8+AD8</f>
        <v>20</v>
      </c>
      <c r="AG8">
        <v>70</v>
      </c>
      <c r="AH8" s="12">
        <v>1E-3</v>
      </c>
      <c r="AI8">
        <v>4.1399999999999996E-3</v>
      </c>
      <c r="AJ8" s="12">
        <v>1.3479999999999999E-2</v>
      </c>
      <c r="AK8">
        <v>1.5480000000000001E-2</v>
      </c>
      <c r="AM8" t="s">
        <v>360</v>
      </c>
      <c r="AV8" s="14"/>
      <c r="BH8" t="s">
        <v>25</v>
      </c>
      <c r="BI8">
        <v>28</v>
      </c>
      <c r="BJ8" s="12">
        <v>1.6239999999999999</v>
      </c>
      <c r="BK8">
        <v>0.68399999999999994</v>
      </c>
      <c r="BL8">
        <v>0.64300000000000002</v>
      </c>
      <c r="BM8" s="13">
        <v>1.7869999999999999</v>
      </c>
      <c r="BN8" s="3">
        <v>0.443</v>
      </c>
      <c r="BO8" s="3">
        <v>0.64500000000000002</v>
      </c>
      <c r="BP8" s="13">
        <v>0.871</v>
      </c>
      <c r="BQ8" s="3">
        <v>0.33700000000000002</v>
      </c>
      <c r="BR8" s="3">
        <v>0.64800000000000002</v>
      </c>
      <c r="BS8" s="13">
        <v>34.883719999999997</v>
      </c>
      <c r="BT8" s="3">
        <v>9.3333329999999997</v>
      </c>
      <c r="BU8" s="3">
        <v>22.37903</v>
      </c>
      <c r="BW8" s="12">
        <v>1.3479999999999999E-2</v>
      </c>
      <c r="BX8">
        <v>2.38</v>
      </c>
      <c r="BY8">
        <v>14.3</v>
      </c>
      <c r="BZ8">
        <v>23.8</v>
      </c>
      <c r="CA8">
        <f>SUM(BX8:BZ8)</f>
        <v>40.480000000000004</v>
      </c>
      <c r="CB8">
        <f>BX8+BZ8</f>
        <v>26.18</v>
      </c>
      <c r="CC8">
        <v>59.5</v>
      </c>
      <c r="CD8" s="12">
        <v>1.5480000000000001E-2</v>
      </c>
      <c r="CE8">
        <v>11</v>
      </c>
      <c r="CF8">
        <v>2</v>
      </c>
      <c r="CG8">
        <v>11</v>
      </c>
      <c r="CH8">
        <f t="shared" ref="CH8:CH78" si="0">SUM(CE8:CG8)</f>
        <v>24</v>
      </c>
      <c r="CI8">
        <f t="shared" ref="CI8:CI78" si="1">CE8+CG8</f>
        <v>22</v>
      </c>
      <c r="CJ8">
        <v>76</v>
      </c>
      <c r="CK8" s="12">
        <v>1E-3</v>
      </c>
      <c r="CL8">
        <v>1E-3</v>
      </c>
      <c r="CM8" s="12">
        <v>3.7000000000000005E-2</v>
      </c>
      <c r="CN8">
        <v>0.11800000000000001</v>
      </c>
      <c r="CP8" t="s">
        <v>26</v>
      </c>
      <c r="CQ8">
        <v>182</v>
      </c>
      <c r="CR8" s="11" t="s">
        <v>456</v>
      </c>
      <c r="CW8" s="13"/>
      <c r="CX8" s="3"/>
      <c r="CY8" s="3"/>
      <c r="CZ8" s="13"/>
      <c r="DA8" s="3"/>
      <c r="DB8" s="3"/>
      <c r="DC8" s="13"/>
      <c r="DD8" s="3"/>
      <c r="DE8" s="3"/>
    </row>
    <row r="9" spans="1:116" ht="15.6">
      <c r="A9" t="s">
        <v>27</v>
      </c>
      <c r="B9" t="s">
        <v>8</v>
      </c>
      <c r="C9" t="s">
        <v>9</v>
      </c>
      <c r="D9">
        <v>65.099999999999994</v>
      </c>
      <c r="E9">
        <v>0</v>
      </c>
      <c r="G9" s="12">
        <v>8.7000000000000008E-2</v>
      </c>
      <c r="H9">
        <v>0.03</v>
      </c>
      <c r="I9">
        <v>0.2</v>
      </c>
      <c r="J9" s="13">
        <v>0.122</v>
      </c>
      <c r="K9" s="3">
        <v>1.4E-2</v>
      </c>
      <c r="L9" s="3">
        <v>0.193</v>
      </c>
      <c r="M9" s="3">
        <v>0.10100000000000001</v>
      </c>
      <c r="N9" s="3">
        <v>0</v>
      </c>
      <c r="O9" s="3">
        <v>0.20499999999999999</v>
      </c>
      <c r="P9" s="13"/>
      <c r="Q9" s="3"/>
      <c r="R9" s="3">
        <v>59.143970000000003</v>
      </c>
      <c r="S9" s="12">
        <v>0</v>
      </c>
      <c r="AM9" t="s">
        <v>361</v>
      </c>
      <c r="AN9">
        <v>5.3999999999999999E-2</v>
      </c>
      <c r="BH9" t="s">
        <v>28</v>
      </c>
      <c r="BI9">
        <v>28</v>
      </c>
      <c r="BJ9" s="12">
        <v>2.0909999999999997</v>
      </c>
      <c r="BK9">
        <v>1.214</v>
      </c>
      <c r="BL9">
        <v>1.359</v>
      </c>
      <c r="BM9" s="13">
        <v>1.958</v>
      </c>
      <c r="BN9" s="3">
        <v>1.048</v>
      </c>
      <c r="BO9" s="3">
        <v>1.8340000000000001</v>
      </c>
      <c r="BP9" s="13">
        <v>1.748</v>
      </c>
      <c r="BQ9" s="3">
        <v>0.79600000000000004</v>
      </c>
      <c r="BR9" s="3">
        <v>2.3479999999999999</v>
      </c>
      <c r="BS9" s="13">
        <v>55.18121</v>
      </c>
      <c r="BT9" s="3">
        <v>20.556550000000001</v>
      </c>
      <c r="BU9" s="3">
        <v>28.684909999999999</v>
      </c>
      <c r="BV9" s="12">
        <v>0</v>
      </c>
      <c r="CP9" t="s">
        <v>29</v>
      </c>
      <c r="CQ9">
        <v>182</v>
      </c>
      <c r="CR9" s="11" t="s">
        <v>455</v>
      </c>
      <c r="CS9" s="12">
        <v>5.9999999999999993E-3</v>
      </c>
      <c r="CT9">
        <v>1.917</v>
      </c>
      <c r="CU9">
        <v>0.66899999999999993</v>
      </c>
      <c r="CV9">
        <v>0.84599999999999997</v>
      </c>
      <c r="CW9" s="13">
        <v>2.0590000000000002</v>
      </c>
      <c r="CX9" s="3">
        <v>1.0489999999999999</v>
      </c>
      <c r="CY9" s="3">
        <v>1.1859999999999999</v>
      </c>
      <c r="CZ9" s="13">
        <v>1.044</v>
      </c>
      <c r="DA9" s="3">
        <v>9.9211999999999995E-2</v>
      </c>
      <c r="DB9" s="3">
        <v>1.885</v>
      </c>
      <c r="DC9" s="13">
        <v>55.913350000000001</v>
      </c>
      <c r="DD9" s="3">
        <v>16.960650000000001</v>
      </c>
      <c r="DE9" s="3">
        <v>36.714289999999998</v>
      </c>
      <c r="DG9" s="14">
        <v>1.0000000000000009E-3</v>
      </c>
      <c r="DH9">
        <v>3.6999999999999999E-4</v>
      </c>
      <c r="DI9" s="12">
        <v>1E-3</v>
      </c>
      <c r="DJ9">
        <v>3.6999999999999999E-4</v>
      </c>
      <c r="DK9" s="12">
        <v>5.9300000000000004E-3</v>
      </c>
      <c r="DL9">
        <v>4.4000000000000029E-4</v>
      </c>
    </row>
    <row r="10" spans="1:116" ht="15.6">
      <c r="A10" t="s">
        <v>30</v>
      </c>
      <c r="B10" t="s">
        <v>8</v>
      </c>
      <c r="C10" t="s">
        <v>9</v>
      </c>
      <c r="D10">
        <v>48.7</v>
      </c>
      <c r="E10">
        <v>1</v>
      </c>
      <c r="G10" s="12">
        <v>0.38700000000000001</v>
      </c>
      <c r="H10">
        <v>2.7000000000000003E-2</v>
      </c>
      <c r="I10">
        <v>0</v>
      </c>
      <c r="J10" s="13">
        <v>0.252</v>
      </c>
      <c r="K10" s="3">
        <v>1.7000000000000001E-2</v>
      </c>
      <c r="L10" s="3">
        <v>0</v>
      </c>
      <c r="M10" s="3">
        <v>0.29699999999999999</v>
      </c>
      <c r="N10" s="3">
        <v>0</v>
      </c>
      <c r="O10" s="3">
        <v>4.2000000000000003E-2</v>
      </c>
      <c r="P10" s="13">
        <v>6.1764710000000003</v>
      </c>
      <c r="Q10" s="3"/>
      <c r="R10" s="3"/>
      <c r="S10" s="12">
        <v>0</v>
      </c>
      <c r="AM10" t="s">
        <v>362</v>
      </c>
      <c r="AN10">
        <v>0.56000000000000005</v>
      </c>
      <c r="BH10" t="s">
        <v>31</v>
      </c>
      <c r="BI10">
        <v>28</v>
      </c>
      <c r="BJ10" s="12">
        <v>1.7289999999999999</v>
      </c>
      <c r="BK10">
        <v>0.63900000000000001</v>
      </c>
      <c r="BL10">
        <v>0.69</v>
      </c>
      <c r="BM10" s="13">
        <v>1.952</v>
      </c>
      <c r="BN10" s="3">
        <v>0.27500000000000002</v>
      </c>
      <c r="BO10" s="3">
        <v>0.92500000000000004</v>
      </c>
      <c r="BP10" s="13">
        <v>1.454</v>
      </c>
      <c r="BQ10" s="3">
        <v>0.20899999999999999</v>
      </c>
      <c r="BR10" s="3">
        <v>0.995</v>
      </c>
      <c r="BS10" s="13">
        <v>42.0122</v>
      </c>
      <c r="BT10" s="3">
        <v>9.9337750000000007</v>
      </c>
      <c r="BU10" s="3">
        <v>22.261479999999999</v>
      </c>
      <c r="BV10" s="12">
        <v>7.9000000000000001E-2</v>
      </c>
      <c r="CP10" t="s">
        <v>32</v>
      </c>
      <c r="CQ10">
        <v>182</v>
      </c>
      <c r="CR10" s="11" t="s">
        <v>455</v>
      </c>
      <c r="CS10" s="12">
        <v>6.0000000000000001E-3</v>
      </c>
      <c r="CT10">
        <v>1.2650000000000001</v>
      </c>
      <c r="CU10">
        <v>0.23299999999999998</v>
      </c>
      <c r="CV10">
        <v>0.25900000000000001</v>
      </c>
      <c r="CW10" s="13">
        <v>1.2589999999999999</v>
      </c>
      <c r="CX10" s="3">
        <v>0.27800000000000002</v>
      </c>
      <c r="CY10" s="3">
        <v>0.252</v>
      </c>
      <c r="CZ10" s="13">
        <v>0.85599999999999998</v>
      </c>
      <c r="DA10" s="3">
        <v>2.1368999999999999E-2</v>
      </c>
      <c r="DB10" s="3">
        <v>0.42</v>
      </c>
      <c r="DC10" s="13">
        <v>29.57619</v>
      </c>
      <c r="DD10" s="3"/>
      <c r="DE10" s="3">
        <v>36.571429999999999</v>
      </c>
      <c r="DG10" s="12">
        <v>1.7000000000000001E-2</v>
      </c>
      <c r="DH10">
        <v>3.6999999999999999E-4</v>
      </c>
      <c r="DI10" s="12">
        <v>2.3000000000000003E-2</v>
      </c>
      <c r="DJ10">
        <v>3.6999999999999999E-4</v>
      </c>
      <c r="DK10" s="12">
        <v>4.4000000000000029E-4</v>
      </c>
      <c r="DL10">
        <v>4.4000000000000029E-4</v>
      </c>
    </row>
    <row r="11" spans="1:116" ht="15.6">
      <c r="A11" t="s">
        <v>33</v>
      </c>
      <c r="B11" t="s">
        <v>8</v>
      </c>
      <c r="C11" t="s">
        <v>9</v>
      </c>
      <c r="D11">
        <v>47.9</v>
      </c>
      <c r="E11">
        <v>0</v>
      </c>
      <c r="G11" s="12">
        <v>1.0189999999999999</v>
      </c>
      <c r="H11">
        <v>3.7999999999999999E-2</v>
      </c>
      <c r="I11">
        <v>0</v>
      </c>
      <c r="J11" s="13">
        <v>0.13900000000000001</v>
      </c>
      <c r="K11" s="3">
        <v>1.4E-2</v>
      </c>
      <c r="L11" s="3">
        <v>8.9999999999999993E-3</v>
      </c>
      <c r="M11" s="3">
        <v>0.186</v>
      </c>
      <c r="N11" s="3">
        <v>0</v>
      </c>
      <c r="O11" s="3">
        <v>0</v>
      </c>
      <c r="P11" s="13">
        <v>4.0971169999999999</v>
      </c>
      <c r="Q11" s="3"/>
      <c r="R11" s="3"/>
      <c r="S11" s="12">
        <v>0.1</v>
      </c>
      <c r="AM11" t="s">
        <v>363</v>
      </c>
      <c r="AN11">
        <v>0</v>
      </c>
      <c r="BH11" t="s">
        <v>34</v>
      </c>
      <c r="BI11">
        <v>28</v>
      </c>
      <c r="BJ11" s="12">
        <v>1.732</v>
      </c>
      <c r="BK11">
        <v>0.57999999999999996</v>
      </c>
      <c r="BL11">
        <v>0.54999999999999993</v>
      </c>
      <c r="BM11" s="13">
        <v>1.9970000000000001</v>
      </c>
      <c r="BN11" s="3">
        <v>0.42899999999999999</v>
      </c>
      <c r="BO11" s="3">
        <v>0.58299999999999996</v>
      </c>
      <c r="BP11" s="13">
        <v>1.304</v>
      </c>
      <c r="BQ11" s="3">
        <v>0.32600000000000001</v>
      </c>
      <c r="BR11" s="3">
        <v>0.63600000000000001</v>
      </c>
      <c r="BS11" s="13">
        <v>41.118879999999997</v>
      </c>
      <c r="BT11" s="3">
        <v>15.4321</v>
      </c>
      <c r="BU11" s="3">
        <v>18.965520000000001</v>
      </c>
      <c r="BV11" s="12">
        <v>0.26</v>
      </c>
      <c r="CP11" t="s">
        <v>35</v>
      </c>
      <c r="CQ11">
        <v>182</v>
      </c>
      <c r="CR11" s="11" t="s">
        <v>455</v>
      </c>
      <c r="CS11" s="12">
        <v>0</v>
      </c>
      <c r="CT11">
        <v>1.2930000000000001</v>
      </c>
      <c r="CU11">
        <v>0.153</v>
      </c>
      <c r="CV11">
        <v>0.23600000000000002</v>
      </c>
      <c r="CW11" s="13">
        <v>1.0089999999999999</v>
      </c>
      <c r="CX11" s="3">
        <v>8.6999999999999994E-2</v>
      </c>
      <c r="CY11" s="3">
        <v>0.26400000000000001</v>
      </c>
      <c r="CZ11" s="13">
        <v>0.56899999999999995</v>
      </c>
      <c r="DA11" s="3">
        <v>1.0684000000000001E-2</v>
      </c>
      <c r="DB11" s="3">
        <v>0.38200000000000001</v>
      </c>
      <c r="DC11" s="13">
        <v>30.16422</v>
      </c>
      <c r="DD11" s="3"/>
      <c r="DE11" s="3">
        <v>22.421520000000001</v>
      </c>
      <c r="DG11" s="12">
        <v>1E-3</v>
      </c>
      <c r="DH11">
        <v>1.0000000000000009E-3</v>
      </c>
      <c r="DI11" s="12">
        <v>1E-3</v>
      </c>
      <c r="DJ11">
        <v>2.1999999999999999E-2</v>
      </c>
      <c r="DK11" s="12">
        <v>4.4000000000000029E-4</v>
      </c>
      <c r="DL11">
        <v>4.4000000000000029E-4</v>
      </c>
    </row>
    <row r="12" spans="1:116" ht="15.6">
      <c r="A12" t="s">
        <v>36</v>
      </c>
      <c r="B12" t="s">
        <v>8</v>
      </c>
      <c r="C12" t="s">
        <v>9</v>
      </c>
      <c r="D12">
        <v>61.8</v>
      </c>
      <c r="E12">
        <v>1</v>
      </c>
      <c r="G12" s="12">
        <v>0.443</v>
      </c>
      <c r="H12">
        <v>0.129</v>
      </c>
      <c r="I12">
        <v>0.64300000000000002</v>
      </c>
      <c r="J12" s="13">
        <v>0.224</v>
      </c>
      <c r="K12" s="3">
        <v>0.157</v>
      </c>
      <c r="L12" s="3">
        <v>0.63700000000000001</v>
      </c>
      <c r="M12" s="3">
        <v>0.23699999999999999</v>
      </c>
      <c r="N12" s="3">
        <v>8.6999999999999994E-2</v>
      </c>
      <c r="O12" s="3">
        <v>0.78900000000000003</v>
      </c>
      <c r="P12" s="13">
        <v>3.4920629999999999</v>
      </c>
      <c r="Q12" s="3"/>
      <c r="R12" s="3">
        <v>0.132275</v>
      </c>
      <c r="S12" s="12">
        <v>1.96</v>
      </c>
      <c r="AM12" t="s">
        <v>364</v>
      </c>
      <c r="AN12">
        <v>0.5</v>
      </c>
      <c r="BH12" t="s">
        <v>37</v>
      </c>
      <c r="BI12">
        <v>28</v>
      </c>
      <c r="BJ12" s="12">
        <v>1.833</v>
      </c>
      <c r="BK12">
        <v>0.82400000000000007</v>
      </c>
      <c r="BL12">
        <v>1.071</v>
      </c>
      <c r="BM12" s="13">
        <v>1.855</v>
      </c>
      <c r="BN12" s="3">
        <v>0.59</v>
      </c>
      <c r="BO12" s="3">
        <v>1.5780000000000001</v>
      </c>
      <c r="BP12" s="13">
        <v>0.87</v>
      </c>
      <c r="BQ12" s="3">
        <v>0.44800000000000001</v>
      </c>
      <c r="BR12" s="3">
        <v>2.2189999999999999</v>
      </c>
      <c r="BS12" s="13">
        <v>53.407820000000001</v>
      </c>
      <c r="BT12" s="3">
        <v>18.679549999999999</v>
      </c>
      <c r="BU12" s="3">
        <v>28.553139999999999</v>
      </c>
      <c r="BV12" s="12">
        <v>0.76</v>
      </c>
      <c r="CP12" t="s">
        <v>38</v>
      </c>
      <c r="CQ12">
        <v>182</v>
      </c>
      <c r="CR12" s="11" t="s">
        <v>455</v>
      </c>
      <c r="CS12" s="12">
        <v>1.4999999999999999E-2</v>
      </c>
      <c r="CT12">
        <v>1.0049999999999999</v>
      </c>
      <c r="CU12">
        <v>0.17499999999999999</v>
      </c>
      <c r="CV12">
        <v>0.57799999999999996</v>
      </c>
      <c r="CW12" s="13">
        <v>0.56799999999999995</v>
      </c>
      <c r="CX12" s="3">
        <v>0.12</v>
      </c>
      <c r="CY12" s="3">
        <v>0.64400000000000002</v>
      </c>
      <c r="CZ12" s="13">
        <v>0.107</v>
      </c>
      <c r="DA12" s="3">
        <v>7.6300000000000001E-4</v>
      </c>
      <c r="DB12" s="3">
        <v>1.087</v>
      </c>
      <c r="DC12" s="13">
        <v>47.74194</v>
      </c>
      <c r="DD12" s="3"/>
      <c r="DE12" s="3"/>
      <c r="DG12" s="12">
        <v>2.206E-2</v>
      </c>
      <c r="DH12">
        <v>3.6999999999999999E-4</v>
      </c>
      <c r="DI12" s="12">
        <v>4.8060000000000005E-2</v>
      </c>
      <c r="DJ12">
        <v>3.6999999999999999E-4</v>
      </c>
      <c r="DK12" s="12">
        <v>4.4000000000000029E-4</v>
      </c>
      <c r="DL12">
        <v>4.4000000000000029E-4</v>
      </c>
    </row>
    <row r="13" spans="1:116" ht="15.6">
      <c r="A13" t="s">
        <v>39</v>
      </c>
      <c r="B13" t="s">
        <v>8</v>
      </c>
      <c r="C13" t="s">
        <v>9</v>
      </c>
      <c r="D13">
        <v>51.1</v>
      </c>
      <c r="E13">
        <v>0</v>
      </c>
      <c r="G13" s="12">
        <v>0.79200000000000004</v>
      </c>
      <c r="H13">
        <v>5.2999999999999992E-2</v>
      </c>
      <c r="I13">
        <v>0</v>
      </c>
      <c r="J13" s="13">
        <v>0.72</v>
      </c>
      <c r="K13" s="3">
        <v>0.153</v>
      </c>
      <c r="L13" s="3">
        <v>3.0000000000000001E-3</v>
      </c>
      <c r="M13" s="3">
        <v>0.14000000000000001</v>
      </c>
      <c r="N13" s="3">
        <v>5.0000000000000001E-3</v>
      </c>
      <c r="O13" s="3">
        <v>2.7E-2</v>
      </c>
      <c r="P13" s="13">
        <v>5.9420289999999998</v>
      </c>
      <c r="Q13" s="3"/>
      <c r="R13" s="3"/>
      <c r="S13" s="12">
        <v>0.46</v>
      </c>
      <c r="AM13" t="s">
        <v>365</v>
      </c>
      <c r="AN13">
        <v>0.5</v>
      </c>
      <c r="BH13" t="s">
        <v>40</v>
      </c>
      <c r="BI13">
        <v>28</v>
      </c>
      <c r="BJ13" s="12">
        <v>2.1920000000000002</v>
      </c>
      <c r="BK13">
        <v>1.4440000000000002</v>
      </c>
      <c r="BL13">
        <v>1.163</v>
      </c>
      <c r="BM13" s="13">
        <v>2.153</v>
      </c>
      <c r="BN13" s="3">
        <v>1.8560000000000001</v>
      </c>
      <c r="BO13" s="3">
        <v>1.712</v>
      </c>
      <c r="BP13" s="13">
        <v>2.2749999999999999</v>
      </c>
      <c r="BQ13" s="3">
        <v>1.41</v>
      </c>
      <c r="BR13" s="3">
        <v>2.0680000000000001</v>
      </c>
      <c r="BS13" s="13">
        <v>77.204300000000003</v>
      </c>
      <c r="BT13" s="3">
        <v>39.797640000000001</v>
      </c>
      <c r="BU13" s="3">
        <v>49.307160000000003</v>
      </c>
      <c r="BV13" s="12">
        <v>0.65</v>
      </c>
      <c r="CP13" t="s">
        <v>41</v>
      </c>
      <c r="CQ13">
        <v>182</v>
      </c>
      <c r="CR13" s="11" t="s">
        <v>456</v>
      </c>
      <c r="CS13" s="12">
        <v>0</v>
      </c>
      <c r="CT13" s="5" t="s">
        <v>436</v>
      </c>
      <c r="CU13" s="5" t="s">
        <v>437</v>
      </c>
      <c r="CV13" s="5" t="s">
        <v>438</v>
      </c>
      <c r="CW13" s="15" t="s">
        <v>255</v>
      </c>
      <c r="CX13" s="4" t="s">
        <v>265</v>
      </c>
      <c r="CY13" s="4" t="s">
        <v>275</v>
      </c>
      <c r="CZ13" s="15" t="s">
        <v>285</v>
      </c>
      <c r="DA13" s="4" t="s">
        <v>295</v>
      </c>
      <c r="DB13" s="4" t="s">
        <v>305</v>
      </c>
      <c r="DC13" s="15" t="s">
        <v>314</v>
      </c>
      <c r="DD13" s="4" t="s">
        <v>324</v>
      </c>
      <c r="DE13" s="4" t="s">
        <v>332</v>
      </c>
    </row>
    <row r="14" spans="1:116" ht="15.6">
      <c r="A14" t="s">
        <v>42</v>
      </c>
      <c r="B14" t="s">
        <v>8</v>
      </c>
      <c r="C14" t="s">
        <v>9</v>
      </c>
      <c r="D14">
        <v>67.099999999999994</v>
      </c>
      <c r="E14">
        <v>0</v>
      </c>
      <c r="G14" s="12">
        <v>0.79999999999999993</v>
      </c>
      <c r="H14">
        <v>0.14300000000000002</v>
      </c>
      <c r="I14">
        <v>1.7000000000000008E-2</v>
      </c>
      <c r="J14" s="13">
        <v>0.36</v>
      </c>
      <c r="K14" s="3">
        <v>5.6000000000000001E-2</v>
      </c>
      <c r="L14" s="3">
        <v>5.0000000000000001E-3</v>
      </c>
      <c r="M14" s="3">
        <v>0.27300000000000002</v>
      </c>
      <c r="N14" s="3">
        <v>3.5999999999999997E-2</v>
      </c>
      <c r="O14" s="3">
        <v>6.0999999999999999E-2</v>
      </c>
      <c r="P14" s="13">
        <v>14.14141</v>
      </c>
      <c r="Q14" s="3"/>
      <c r="R14" s="3">
        <v>16.66667</v>
      </c>
      <c r="T14" s="14">
        <v>9.7900000000000001E-3</v>
      </c>
      <c r="U14">
        <v>0</v>
      </c>
      <c r="V14">
        <v>0</v>
      </c>
      <c r="W14">
        <v>0</v>
      </c>
      <c r="X14">
        <f>SUM(U14:W14)</f>
        <v>0</v>
      </c>
      <c r="Y14">
        <f>U14+W14</f>
        <v>0</v>
      </c>
      <c r="Z14">
        <v>100</v>
      </c>
      <c r="AA14" s="12">
        <v>1.0999999999999999E-2</v>
      </c>
      <c r="AB14">
        <v>100</v>
      </c>
      <c r="AC14">
        <v>0</v>
      </c>
      <c r="AD14">
        <v>0</v>
      </c>
      <c r="AE14">
        <f t="shared" ref="AE14" si="2">SUM(AB14:AD14)</f>
        <v>100</v>
      </c>
      <c r="AF14">
        <f t="shared" ref="AF14" si="3">AB14+AD14</f>
        <v>100</v>
      </c>
      <c r="AG14">
        <v>0</v>
      </c>
      <c r="AH14" s="12">
        <v>1E-3</v>
      </c>
      <c r="AI14">
        <v>1.2999999999999999E-2</v>
      </c>
      <c r="AJ14" s="14">
        <v>9.7900000000000001E-3</v>
      </c>
      <c r="AK14">
        <v>1.0999999999999999E-2</v>
      </c>
      <c r="AM14" t="s">
        <v>366</v>
      </c>
      <c r="AO14" s="12">
        <v>8.9999999999999993E-3</v>
      </c>
      <c r="AP14">
        <v>0</v>
      </c>
      <c r="AQ14">
        <v>0</v>
      </c>
      <c r="AR14">
        <v>20</v>
      </c>
      <c r="AS14">
        <f>SUM(AP14:AR14)</f>
        <v>20</v>
      </c>
      <c r="AT14">
        <f>AP14+AR14</f>
        <v>20</v>
      </c>
      <c r="AU14">
        <v>80</v>
      </c>
      <c r="AV14" s="12">
        <v>1.5000000000000001E-2</v>
      </c>
      <c r="AW14">
        <v>18.2</v>
      </c>
      <c r="AX14">
        <v>9.09</v>
      </c>
      <c r="AY14">
        <v>9.09</v>
      </c>
      <c r="AZ14">
        <f>SUM(AW14:AY14)</f>
        <v>36.379999999999995</v>
      </c>
      <c r="BA14">
        <f>AW14+AY14</f>
        <v>27.29</v>
      </c>
      <c r="BB14">
        <v>63.6</v>
      </c>
      <c r="BC14" s="12">
        <v>1E-3</v>
      </c>
      <c r="BD14">
        <v>1E-3</v>
      </c>
      <c r="BE14" s="12">
        <v>8.0000000000000019E-3</v>
      </c>
      <c r="BF14">
        <v>8.9999999999999993E-3</v>
      </c>
      <c r="BH14" t="s">
        <v>43</v>
      </c>
      <c r="BI14">
        <v>28</v>
      </c>
      <c r="BJ14" s="12">
        <v>1.321</v>
      </c>
      <c r="BK14">
        <v>0.65799999999999992</v>
      </c>
      <c r="BL14">
        <v>0.90899999999999992</v>
      </c>
      <c r="BM14" s="13">
        <v>1.2969999999999999</v>
      </c>
      <c r="BN14" s="3">
        <v>0.14799999999999999</v>
      </c>
      <c r="BO14" s="3">
        <v>1.302</v>
      </c>
      <c r="BP14" s="13">
        <v>0.504</v>
      </c>
      <c r="BQ14" s="3">
        <v>0.112</v>
      </c>
      <c r="BR14" s="3">
        <v>1.054</v>
      </c>
      <c r="BS14" s="13">
        <v>30.883569999999999</v>
      </c>
      <c r="BT14" s="3">
        <v>10.42184</v>
      </c>
      <c r="BU14" s="3">
        <v>26.380369999999999</v>
      </c>
      <c r="BW14" s="14">
        <v>9.7900000000000001E-3</v>
      </c>
      <c r="BX14">
        <v>0</v>
      </c>
      <c r="BY14">
        <v>1.79</v>
      </c>
      <c r="BZ14">
        <v>3.57</v>
      </c>
      <c r="CA14">
        <f>SUM(BX14:BZ14)</f>
        <v>5.3599999999999994</v>
      </c>
      <c r="CB14">
        <f>BX14+BZ14</f>
        <v>3.57</v>
      </c>
      <c r="CC14">
        <v>94.6</v>
      </c>
      <c r="CD14" s="12">
        <v>1.0999999999999999E-2</v>
      </c>
      <c r="CE14">
        <v>5.88</v>
      </c>
      <c r="CF14">
        <v>0</v>
      </c>
      <c r="CG14">
        <v>5.88</v>
      </c>
      <c r="CH14">
        <f t="shared" si="0"/>
        <v>11.76</v>
      </c>
      <c r="CI14">
        <f t="shared" si="1"/>
        <v>11.76</v>
      </c>
      <c r="CJ14">
        <v>88.2</v>
      </c>
      <c r="CK14" s="12">
        <v>1.6E-2</v>
      </c>
      <c r="CL14">
        <v>1E-3</v>
      </c>
      <c r="CM14" s="12">
        <v>6.581999999999999E-2</v>
      </c>
      <c r="CN14">
        <v>4.2819999999999997E-2</v>
      </c>
      <c r="CP14" t="s">
        <v>44</v>
      </c>
      <c r="CQ14">
        <v>182</v>
      </c>
      <c r="CR14" s="11" t="s">
        <v>456</v>
      </c>
      <c r="CW14" s="13"/>
      <c r="CX14" s="3"/>
      <c r="CY14" s="3"/>
      <c r="CZ14" s="13"/>
      <c r="DA14" s="3"/>
      <c r="DB14" s="3"/>
      <c r="DC14" s="13"/>
      <c r="DD14" s="3"/>
      <c r="DE14" s="3"/>
    </row>
    <row r="15" spans="1:116" ht="15.6">
      <c r="A15" t="s">
        <v>45</v>
      </c>
      <c r="B15" t="s">
        <v>8</v>
      </c>
      <c r="C15" t="s">
        <v>9</v>
      </c>
      <c r="D15">
        <v>73.5</v>
      </c>
      <c r="E15">
        <v>1</v>
      </c>
      <c r="G15" s="12">
        <v>3.6000000000000004E-2</v>
      </c>
      <c r="H15">
        <v>0.03</v>
      </c>
      <c r="I15">
        <v>2.4000000000000007E-2</v>
      </c>
      <c r="J15" s="13">
        <v>1.4999999999999999E-2</v>
      </c>
      <c r="K15" s="3">
        <v>1.2E-2</v>
      </c>
      <c r="L15" s="3">
        <v>0.16</v>
      </c>
      <c r="M15" s="3">
        <v>2.9000000000000001E-2</v>
      </c>
      <c r="N15" s="3">
        <v>3.0000000000000001E-3</v>
      </c>
      <c r="O15" s="3">
        <v>7.6999999999999999E-2</v>
      </c>
      <c r="P15" s="13"/>
      <c r="Q15" s="3">
        <v>60</v>
      </c>
      <c r="R15" s="3">
        <v>1.2195119999999999</v>
      </c>
      <c r="S15" s="12">
        <v>0.36</v>
      </c>
      <c r="AJ15" s="14"/>
      <c r="AM15" t="s">
        <v>367</v>
      </c>
      <c r="AN15">
        <v>0.45</v>
      </c>
      <c r="BH15" t="s">
        <v>46</v>
      </c>
      <c r="BI15">
        <v>28</v>
      </c>
      <c r="BJ15" s="12">
        <v>0.70100000000000007</v>
      </c>
      <c r="BK15">
        <v>0.26200000000000001</v>
      </c>
      <c r="BL15">
        <v>0.17499999999999999</v>
      </c>
      <c r="BM15" s="13">
        <v>0.28999999999999998</v>
      </c>
      <c r="BN15" s="3">
        <v>1E-3</v>
      </c>
      <c r="BO15" s="3">
        <v>0</v>
      </c>
      <c r="BP15" s="13">
        <v>9.5000000000000001E-2</v>
      </c>
      <c r="BQ15" s="3">
        <v>1E-3</v>
      </c>
      <c r="BR15" s="3">
        <v>6.4000000000000001E-2</v>
      </c>
      <c r="BS15" s="13">
        <v>35.343620000000001</v>
      </c>
      <c r="BT15" s="3"/>
      <c r="BU15" s="3">
        <v>0.66666700000000001</v>
      </c>
      <c r="BV15" s="12">
        <v>0.1</v>
      </c>
      <c r="BW15" s="14"/>
      <c r="CP15" t="s">
        <v>47</v>
      </c>
      <c r="CQ15">
        <v>182</v>
      </c>
      <c r="CR15" s="11" t="s">
        <v>455</v>
      </c>
      <c r="CS15" s="12">
        <v>2E-3</v>
      </c>
      <c r="CT15">
        <v>0.29100000000000004</v>
      </c>
      <c r="CU15">
        <v>0.10800000000000001</v>
      </c>
      <c r="CV15">
        <v>0.28300000000000003</v>
      </c>
      <c r="CW15" s="13">
        <v>0.111</v>
      </c>
      <c r="CX15" s="3">
        <v>2.5999999999999999E-2</v>
      </c>
      <c r="CY15" s="3">
        <v>0.25800000000000001</v>
      </c>
      <c r="CZ15" s="13">
        <v>7.0000000000000007E-2</v>
      </c>
      <c r="DA15" s="3">
        <v>2.5947999999999999E-2</v>
      </c>
      <c r="DB15" s="3">
        <v>0.38900000000000001</v>
      </c>
      <c r="DC15" s="13"/>
      <c r="DD15" s="3"/>
      <c r="DE15" s="3">
        <v>10.227270000000001</v>
      </c>
    </row>
    <row r="16" spans="1:116" ht="15.6">
      <c r="A16" t="s">
        <v>48</v>
      </c>
      <c r="B16" t="s">
        <v>8</v>
      </c>
      <c r="C16" t="s">
        <v>9</v>
      </c>
      <c r="D16">
        <v>58.6</v>
      </c>
      <c r="E16">
        <v>1</v>
      </c>
      <c r="G16" s="12">
        <v>0.14900000000000002</v>
      </c>
      <c r="H16">
        <v>3.5000000000000003E-2</v>
      </c>
      <c r="I16">
        <v>0</v>
      </c>
      <c r="J16" s="13">
        <v>8.5999999999999993E-2</v>
      </c>
      <c r="K16" s="3">
        <v>2.1000000000000001E-2</v>
      </c>
      <c r="L16" s="3">
        <v>3.1E-2</v>
      </c>
      <c r="M16" s="3">
        <v>3.7999999999999999E-2</v>
      </c>
      <c r="N16" s="3">
        <v>0</v>
      </c>
      <c r="O16" s="3">
        <v>5.0000000000000001E-3</v>
      </c>
      <c r="P16" s="13"/>
      <c r="Q16" s="3"/>
      <c r="R16" s="3"/>
      <c r="T16" s="12">
        <v>2.7999999999999987E-4</v>
      </c>
      <c r="AA16" s="12">
        <v>4.2999999999999997E-2</v>
      </c>
      <c r="AB16">
        <v>14.3</v>
      </c>
      <c r="AC16">
        <v>4.76</v>
      </c>
      <c r="AD16">
        <v>0</v>
      </c>
      <c r="AE16">
        <f t="shared" ref="AE16:AE21" si="4">SUM(AB16:AD16)</f>
        <v>19.060000000000002</v>
      </c>
      <c r="AF16">
        <f t="shared" ref="AF16:AF21" si="5">AB16+AD16</f>
        <v>14.3</v>
      </c>
      <c r="AG16">
        <v>81</v>
      </c>
      <c r="AH16" s="12">
        <v>1E-3</v>
      </c>
      <c r="AI16">
        <v>2.9000000000000001E-2</v>
      </c>
      <c r="AJ16" s="12">
        <v>2.7999999999999987E-4</v>
      </c>
      <c r="AK16">
        <v>4.2999999999999997E-2</v>
      </c>
      <c r="AM16" t="s">
        <v>368</v>
      </c>
      <c r="AO16" s="12">
        <v>1.4E-2</v>
      </c>
      <c r="AP16">
        <v>0</v>
      </c>
      <c r="AQ16">
        <v>66.7</v>
      </c>
      <c r="AR16">
        <v>0</v>
      </c>
      <c r="AS16">
        <f>SUM(AP16:AR16)</f>
        <v>66.7</v>
      </c>
      <c r="AT16">
        <f>AP16+AR16</f>
        <v>0</v>
      </c>
      <c r="AU16">
        <v>33.299999999999997</v>
      </c>
      <c r="AV16" s="14">
        <v>9.1000000000000004E-3</v>
      </c>
      <c r="AW16">
        <v>0</v>
      </c>
      <c r="AX16">
        <v>50</v>
      </c>
      <c r="AY16">
        <v>0</v>
      </c>
      <c r="AZ16">
        <f t="shared" ref="AZ16:AZ43" si="6">SUM(AW16:AY16)</f>
        <v>50</v>
      </c>
      <c r="BA16">
        <f t="shared" ref="BA16:BA43" si="7">AW16+AY16</f>
        <v>0</v>
      </c>
      <c r="BB16">
        <v>50</v>
      </c>
      <c r="BC16" s="12">
        <v>1E-3</v>
      </c>
      <c r="BD16">
        <v>1E-3</v>
      </c>
      <c r="BE16" s="12">
        <v>2.7999999999999987E-4</v>
      </c>
      <c r="BF16">
        <v>1.4E-2</v>
      </c>
      <c r="BH16" t="s">
        <v>49</v>
      </c>
      <c r="BI16">
        <v>28</v>
      </c>
      <c r="BJ16" s="12">
        <v>1.2789999999999999</v>
      </c>
      <c r="BK16">
        <v>0.39400000000000002</v>
      </c>
      <c r="BL16">
        <v>0.22900000000000001</v>
      </c>
      <c r="BM16" s="13">
        <v>1.306</v>
      </c>
      <c r="BN16" s="3">
        <v>0.127</v>
      </c>
      <c r="BO16" s="3">
        <v>0.25800000000000001</v>
      </c>
      <c r="BP16" s="13">
        <v>0.49099999999999999</v>
      </c>
      <c r="BQ16" s="3">
        <v>9.6000000000000002E-2</v>
      </c>
      <c r="BR16" s="3">
        <v>0.29099999999999998</v>
      </c>
      <c r="BS16" s="13">
        <v>7.5528999999999999E-2</v>
      </c>
      <c r="BT16" s="3"/>
      <c r="BU16" s="3">
        <v>12.015499999999999</v>
      </c>
      <c r="BW16" s="12">
        <v>2.7999999999999987E-4</v>
      </c>
      <c r="CD16" s="12">
        <v>4.2999999999999997E-2</v>
      </c>
      <c r="CE16">
        <v>9.68</v>
      </c>
      <c r="CF16">
        <v>9.68</v>
      </c>
      <c r="CG16">
        <v>6.45</v>
      </c>
      <c r="CH16">
        <f t="shared" si="0"/>
        <v>25.81</v>
      </c>
      <c r="CI16">
        <f t="shared" si="1"/>
        <v>16.13</v>
      </c>
      <c r="CJ16">
        <v>74.2</v>
      </c>
      <c r="CK16" s="12">
        <v>2.1000000000000001E-2</v>
      </c>
      <c r="CL16">
        <v>1E-3</v>
      </c>
      <c r="CM16" s="12">
        <v>9.2109999999999997E-2</v>
      </c>
      <c r="CN16">
        <v>8.3109999999999989E-2</v>
      </c>
      <c r="CP16" t="s">
        <v>50</v>
      </c>
      <c r="CQ16">
        <v>182</v>
      </c>
      <c r="CR16" s="11" t="s">
        <v>455</v>
      </c>
      <c r="CS16" s="12">
        <v>1E-3</v>
      </c>
      <c r="CT16">
        <v>0.57000000000000006</v>
      </c>
      <c r="CU16">
        <v>0.127</v>
      </c>
      <c r="CV16">
        <v>0.10500000000000001</v>
      </c>
      <c r="CW16" s="13">
        <v>0.311</v>
      </c>
      <c r="CX16" s="3">
        <v>5.5E-2</v>
      </c>
      <c r="CY16" s="3">
        <v>6.4000000000000001E-2</v>
      </c>
      <c r="CZ16" s="13">
        <v>0.125</v>
      </c>
      <c r="DA16" s="3">
        <v>1.7552999999999999E-2</v>
      </c>
      <c r="DB16" s="3">
        <v>6.2E-2</v>
      </c>
      <c r="DC16" s="13">
        <v>18.629549999999998</v>
      </c>
      <c r="DD16" s="3"/>
      <c r="DE16" s="3"/>
      <c r="DG16" s="12">
        <v>2.4E-2</v>
      </c>
      <c r="DH16">
        <v>3.6999999999999999E-4</v>
      </c>
      <c r="DI16" s="12">
        <v>1E-3</v>
      </c>
      <c r="DJ16">
        <v>3.6999999999999999E-4</v>
      </c>
      <c r="DK16" s="12">
        <v>4.4000000000000029E-4</v>
      </c>
      <c r="DL16">
        <v>4.4000000000000029E-4</v>
      </c>
    </row>
    <row r="17" spans="1:116" ht="15.6">
      <c r="A17" t="s">
        <v>51</v>
      </c>
      <c r="B17" t="s">
        <v>8</v>
      </c>
      <c r="C17" t="s">
        <v>9</v>
      </c>
      <c r="D17">
        <v>56.8</v>
      </c>
      <c r="E17">
        <v>0</v>
      </c>
      <c r="G17" s="12">
        <v>2.3999999999999994E-2</v>
      </c>
      <c r="H17">
        <v>4.5999999999999999E-2</v>
      </c>
      <c r="I17">
        <v>0</v>
      </c>
      <c r="J17" s="13">
        <v>0.11600000000000001</v>
      </c>
      <c r="K17" s="3">
        <v>1.0999999999999999E-2</v>
      </c>
      <c r="L17" s="3">
        <v>7.0000000000000001E-3</v>
      </c>
      <c r="M17" s="3">
        <v>0.106</v>
      </c>
      <c r="N17" s="3">
        <v>0</v>
      </c>
      <c r="O17" s="3">
        <v>1.2E-2</v>
      </c>
      <c r="P17" s="13"/>
      <c r="Q17" s="3"/>
      <c r="R17" s="3"/>
      <c r="T17" s="12">
        <v>2.7999999999999987E-4</v>
      </c>
      <c r="AA17" s="12">
        <v>4.530000000000001E-3</v>
      </c>
      <c r="AB17">
        <v>0</v>
      </c>
      <c r="AC17">
        <v>0</v>
      </c>
      <c r="AD17">
        <v>0</v>
      </c>
      <c r="AE17">
        <f t="shared" si="4"/>
        <v>0</v>
      </c>
      <c r="AF17">
        <f t="shared" si="5"/>
        <v>0</v>
      </c>
      <c r="AG17">
        <v>100</v>
      </c>
      <c r="AH17" s="12">
        <v>2E-3</v>
      </c>
      <c r="AI17">
        <v>1E-3</v>
      </c>
      <c r="AJ17" s="12">
        <v>2.7999999999999987E-4</v>
      </c>
      <c r="AK17">
        <v>4.530000000000001E-3</v>
      </c>
      <c r="AM17" t="s">
        <v>369</v>
      </c>
      <c r="AO17" s="12">
        <v>2.7999999999999987E-4</v>
      </c>
      <c r="AV17" s="12">
        <v>2.7999999999999987E-4</v>
      </c>
      <c r="BC17" s="12">
        <v>1E-3</v>
      </c>
      <c r="BD17">
        <v>1E-3</v>
      </c>
      <c r="BE17" s="12">
        <v>2.7999999999999987E-4</v>
      </c>
      <c r="BF17">
        <v>2.7999999999999987E-4</v>
      </c>
      <c r="BH17" t="s">
        <v>52</v>
      </c>
      <c r="BI17">
        <v>28</v>
      </c>
      <c r="BJ17" s="12">
        <v>0.23000000000000004</v>
      </c>
      <c r="BK17">
        <v>4.6999999999999993E-2</v>
      </c>
      <c r="BL17">
        <v>6.6000000000000003E-2</v>
      </c>
      <c r="BM17" s="13">
        <v>0.129</v>
      </c>
      <c r="BN17" s="3">
        <v>0</v>
      </c>
      <c r="BO17" s="3">
        <v>1.9E-2</v>
      </c>
      <c r="BP17" s="13">
        <v>5.8000000000000003E-2</v>
      </c>
      <c r="BQ17" s="3">
        <v>0</v>
      </c>
      <c r="BR17" s="3">
        <v>1E-3</v>
      </c>
      <c r="BS17" s="13"/>
      <c r="BT17" s="3"/>
      <c r="BU17" s="3"/>
      <c r="BW17" s="12">
        <v>2.7999999999999987E-4</v>
      </c>
      <c r="CD17" s="12">
        <v>4.530000000000001E-3</v>
      </c>
      <c r="CE17">
        <v>14.3</v>
      </c>
      <c r="CF17">
        <v>14.3</v>
      </c>
      <c r="CG17">
        <v>0</v>
      </c>
      <c r="CH17">
        <f t="shared" si="0"/>
        <v>28.6</v>
      </c>
      <c r="CI17">
        <f t="shared" si="1"/>
        <v>14.3</v>
      </c>
      <c r="CJ17">
        <v>71.400000000000006</v>
      </c>
      <c r="CK17" s="12">
        <v>1E-3</v>
      </c>
      <c r="CL17">
        <v>1E-3</v>
      </c>
      <c r="CM17" s="12">
        <v>2.7999999999999987E-4</v>
      </c>
      <c r="CN17">
        <v>2E-3</v>
      </c>
      <c r="CP17" t="s">
        <v>53</v>
      </c>
      <c r="CQ17">
        <v>182</v>
      </c>
      <c r="CR17" s="11" t="s">
        <v>455</v>
      </c>
      <c r="CS17" s="12">
        <v>0</v>
      </c>
      <c r="CT17">
        <v>0.1</v>
      </c>
      <c r="CU17">
        <v>2.6999999999999996E-2</v>
      </c>
      <c r="CV17">
        <v>5.8000000000000003E-2</v>
      </c>
      <c r="CW17" s="13">
        <v>1.4E-2</v>
      </c>
      <c r="CX17" s="3">
        <v>0</v>
      </c>
      <c r="CY17" s="3">
        <v>0</v>
      </c>
      <c r="CZ17" s="13">
        <v>0.14299999999999999</v>
      </c>
      <c r="DA17" s="3">
        <v>2.2899999999999999E-3</v>
      </c>
      <c r="DB17" s="3">
        <v>2.7E-2</v>
      </c>
      <c r="DC17" s="13"/>
      <c r="DD17" s="3"/>
      <c r="DE17" s="3">
        <v>19.248830000000002</v>
      </c>
      <c r="DF17" s="1"/>
      <c r="DG17" s="12">
        <v>1E-3</v>
      </c>
      <c r="DH17">
        <v>3.6999999999999998E-2</v>
      </c>
      <c r="DI17" s="12">
        <v>1E-3</v>
      </c>
      <c r="DJ17">
        <v>2.3E-2</v>
      </c>
      <c r="DK17" s="12">
        <v>6.0000000000000001E-3</v>
      </c>
      <c r="DL17">
        <v>4.4000000000000029E-4</v>
      </c>
    </row>
    <row r="18" spans="1:116" ht="15.6">
      <c r="A18" t="s">
        <v>54</v>
      </c>
      <c r="B18" t="s">
        <v>8</v>
      </c>
      <c r="C18" t="s">
        <v>9</v>
      </c>
      <c r="D18">
        <v>47</v>
      </c>
      <c r="E18">
        <v>0</v>
      </c>
      <c r="G18" s="12">
        <v>0.17199999999999999</v>
      </c>
      <c r="H18">
        <v>3.2000000000000001E-2</v>
      </c>
      <c r="I18">
        <v>0</v>
      </c>
      <c r="J18" s="13">
        <v>0.30099999999999999</v>
      </c>
      <c r="K18" s="3">
        <v>1.7999999999999999E-2</v>
      </c>
      <c r="L18" s="3">
        <v>1.4E-2</v>
      </c>
      <c r="M18" s="3">
        <v>7.3999999999999996E-2</v>
      </c>
      <c r="N18" s="3">
        <v>0</v>
      </c>
      <c r="O18" s="3">
        <v>0.02</v>
      </c>
      <c r="P18" s="13"/>
      <c r="Q18" s="3"/>
      <c r="R18" s="3"/>
      <c r="T18" s="12">
        <v>1.8999999999999996E-2</v>
      </c>
      <c r="U18">
        <v>25</v>
      </c>
      <c r="V18">
        <v>0</v>
      </c>
      <c r="W18">
        <v>12.5</v>
      </c>
      <c r="X18">
        <f>SUM(U18:W18)</f>
        <v>37.5</v>
      </c>
      <c r="Y18">
        <f>U18+W18</f>
        <v>37.5</v>
      </c>
      <c r="Z18">
        <v>62.5</v>
      </c>
      <c r="AA18" s="12">
        <v>2.3E-2</v>
      </c>
      <c r="AB18">
        <v>22.2</v>
      </c>
      <c r="AC18">
        <v>33.299999999999997</v>
      </c>
      <c r="AD18">
        <v>11.1</v>
      </c>
      <c r="AE18">
        <f t="shared" si="4"/>
        <v>66.599999999999994</v>
      </c>
      <c r="AF18">
        <f t="shared" si="5"/>
        <v>33.299999999999997</v>
      </c>
      <c r="AG18">
        <v>33.299999999999997</v>
      </c>
      <c r="AH18" s="12">
        <v>1E-3</v>
      </c>
      <c r="AI18">
        <v>1.3000000000000001E-2</v>
      </c>
      <c r="AJ18" s="12">
        <v>1.8999999999999996E-2</v>
      </c>
      <c r="AK18">
        <v>2.3E-2</v>
      </c>
      <c r="AM18" t="s">
        <v>370</v>
      </c>
      <c r="AO18" s="12">
        <v>2.7999999999999987E-4</v>
      </c>
      <c r="AV18" s="12">
        <v>4.0000000000000001E-3</v>
      </c>
      <c r="AW18">
        <v>0</v>
      </c>
      <c r="AX18">
        <v>40</v>
      </c>
      <c r="AY18">
        <v>0</v>
      </c>
      <c r="AZ18">
        <f t="shared" si="6"/>
        <v>40</v>
      </c>
      <c r="BA18">
        <f t="shared" si="7"/>
        <v>0</v>
      </c>
      <c r="BB18">
        <v>60</v>
      </c>
      <c r="BC18" s="12">
        <v>1E-3</v>
      </c>
      <c r="BD18">
        <v>1E-3</v>
      </c>
      <c r="BE18" s="12">
        <v>2.9000000000000001E-2</v>
      </c>
      <c r="BF18">
        <v>2.7999999999999987E-4</v>
      </c>
      <c r="BH18" t="s">
        <v>55</v>
      </c>
      <c r="BI18">
        <v>28</v>
      </c>
      <c r="BJ18" s="12">
        <v>2.024</v>
      </c>
      <c r="BK18">
        <v>0.77600000000000002</v>
      </c>
      <c r="BL18">
        <v>0.72900000000000009</v>
      </c>
      <c r="BM18" s="13">
        <v>2.1579999999999999</v>
      </c>
      <c r="BN18" s="3">
        <v>0.63200000000000001</v>
      </c>
      <c r="BO18" s="3">
        <v>1.02</v>
      </c>
      <c r="BP18" s="13">
        <v>1.48</v>
      </c>
      <c r="BQ18" s="3">
        <v>0.48</v>
      </c>
      <c r="BR18" s="3">
        <v>0.64600000000000002</v>
      </c>
      <c r="BS18" s="13">
        <v>54.134900000000002</v>
      </c>
      <c r="BT18" s="3">
        <v>0.16778499999999999</v>
      </c>
      <c r="BU18" s="3">
        <v>4.0968340000000003</v>
      </c>
      <c r="BW18" s="12">
        <v>1.8999999999999996E-2</v>
      </c>
      <c r="BX18">
        <v>12.2</v>
      </c>
      <c r="BY18">
        <v>12.2</v>
      </c>
      <c r="BZ18">
        <v>4.88</v>
      </c>
      <c r="CA18">
        <f>SUM(BX18:BZ18)</f>
        <v>29.279999999999998</v>
      </c>
      <c r="CB18">
        <f>BX18+BZ18</f>
        <v>17.079999999999998</v>
      </c>
      <c r="CC18">
        <v>70.7</v>
      </c>
      <c r="CD18" s="12">
        <v>2.3E-2</v>
      </c>
      <c r="CE18">
        <v>20</v>
      </c>
      <c r="CF18">
        <v>12</v>
      </c>
      <c r="CG18">
        <v>0</v>
      </c>
      <c r="CH18">
        <f t="shared" si="0"/>
        <v>32</v>
      </c>
      <c r="CI18">
        <f t="shared" si="1"/>
        <v>20</v>
      </c>
      <c r="CJ18">
        <v>68</v>
      </c>
      <c r="CK18" s="12">
        <v>1.7000000000000001E-2</v>
      </c>
      <c r="CL18">
        <v>3.4000000000000002E-2</v>
      </c>
      <c r="CM18" s="12">
        <v>4.5999999999999999E-2</v>
      </c>
      <c r="CN18">
        <v>6.0000000000000053E-3</v>
      </c>
      <c r="CP18" t="s">
        <v>56</v>
      </c>
      <c r="CQ18">
        <v>182</v>
      </c>
      <c r="CR18" s="11" t="s">
        <v>455</v>
      </c>
      <c r="CS18" s="12">
        <v>2.1999999999999999E-2</v>
      </c>
      <c r="CT18">
        <v>1.6480000000000001</v>
      </c>
      <c r="CU18">
        <v>0.27800000000000002</v>
      </c>
      <c r="CV18">
        <v>0.28800000000000003</v>
      </c>
      <c r="CW18" s="13">
        <v>1.593</v>
      </c>
      <c r="CX18" s="3">
        <v>0.14000000000000001</v>
      </c>
      <c r="CY18" s="3">
        <v>0.126</v>
      </c>
      <c r="CZ18" s="13">
        <v>0.60699999999999998</v>
      </c>
      <c r="DA18" s="3">
        <v>1.6027E-2</v>
      </c>
      <c r="DB18" s="3">
        <v>0.38</v>
      </c>
      <c r="DC18" s="13">
        <v>48.24447</v>
      </c>
      <c r="DD18" s="3">
        <v>14.539009999999999</v>
      </c>
      <c r="DE18" s="3"/>
      <c r="DG18" s="12">
        <v>8.5999999999999993E-2</v>
      </c>
      <c r="DH18">
        <v>2.0000000000000018E-3</v>
      </c>
      <c r="DI18" s="12">
        <v>3.9999999999999966E-3</v>
      </c>
      <c r="DJ18">
        <v>3.6999999999999999E-4</v>
      </c>
      <c r="DK18" s="12">
        <v>2E-3</v>
      </c>
      <c r="DL18">
        <v>1.3000000000000001E-2</v>
      </c>
    </row>
    <row r="19" spans="1:116" ht="15.6">
      <c r="A19" t="s">
        <v>57</v>
      </c>
      <c r="B19" t="s">
        <v>8</v>
      </c>
      <c r="C19" t="s">
        <v>9</v>
      </c>
      <c r="D19">
        <v>58.4</v>
      </c>
      <c r="E19">
        <v>1</v>
      </c>
      <c r="G19" s="12">
        <v>0.15200000000000002</v>
      </c>
      <c r="H19">
        <v>3.0000000000000027E-3</v>
      </c>
      <c r="I19">
        <v>0.246</v>
      </c>
      <c r="J19" s="13">
        <v>7.8E-2</v>
      </c>
      <c r="K19" s="3">
        <v>2.9000000000000001E-2</v>
      </c>
      <c r="L19" s="3">
        <v>0.311</v>
      </c>
      <c r="M19" s="3">
        <v>2.1999999999999999E-2</v>
      </c>
      <c r="N19" s="3">
        <v>0</v>
      </c>
      <c r="O19" s="3">
        <v>0.152</v>
      </c>
      <c r="P19" s="13"/>
      <c r="Q19" s="3"/>
      <c r="R19" s="3">
        <v>4.7101449999999998</v>
      </c>
      <c r="T19" s="12">
        <v>2.7999999999999997E-2</v>
      </c>
      <c r="U19">
        <v>16.7</v>
      </c>
      <c r="V19">
        <v>4.17</v>
      </c>
      <c r="W19">
        <v>8.33</v>
      </c>
      <c r="X19">
        <f>SUM(U19:W19)</f>
        <v>29.199999999999996</v>
      </c>
      <c r="Y19">
        <f>U19+W19</f>
        <v>25.03</v>
      </c>
      <c r="Z19">
        <v>70.8</v>
      </c>
      <c r="AA19" s="12">
        <v>4.9999999999999996E-2</v>
      </c>
      <c r="AB19">
        <v>0</v>
      </c>
      <c r="AC19">
        <v>7.41</v>
      </c>
      <c r="AD19">
        <v>3.7</v>
      </c>
      <c r="AE19">
        <f t="shared" si="4"/>
        <v>11.11</v>
      </c>
      <c r="AF19">
        <f t="shared" si="5"/>
        <v>3.7</v>
      </c>
      <c r="AG19">
        <v>88.9</v>
      </c>
      <c r="AH19" s="12">
        <v>1E-3</v>
      </c>
      <c r="AI19">
        <v>2.2930000000000002E-2</v>
      </c>
      <c r="AJ19" s="12">
        <v>2.7999999999999997E-2</v>
      </c>
      <c r="AK19">
        <v>4.9999999999999996E-2</v>
      </c>
      <c r="AM19" t="s">
        <v>371</v>
      </c>
      <c r="AO19" s="12">
        <v>2.7999999999999987E-4</v>
      </c>
      <c r="AV19" s="12">
        <v>8.9999999999999976E-3</v>
      </c>
      <c r="AW19">
        <v>7.69</v>
      </c>
      <c r="AX19">
        <v>38.5</v>
      </c>
      <c r="AY19">
        <v>7.69</v>
      </c>
      <c r="AZ19">
        <f t="shared" si="6"/>
        <v>53.879999999999995</v>
      </c>
      <c r="BA19">
        <f t="shared" si="7"/>
        <v>15.38</v>
      </c>
      <c r="BB19">
        <v>46.2</v>
      </c>
      <c r="BC19" s="12">
        <v>1E-3</v>
      </c>
      <c r="BD19">
        <v>1.2999999999999999E-2</v>
      </c>
      <c r="BE19" s="12">
        <v>3.7000000000000005E-2</v>
      </c>
      <c r="BF19">
        <v>2.7999999999999987E-4</v>
      </c>
      <c r="BH19" t="s">
        <v>58</v>
      </c>
      <c r="BI19">
        <v>28</v>
      </c>
      <c r="BJ19" s="12">
        <v>2.1359999999999997</v>
      </c>
      <c r="BK19">
        <v>1.605</v>
      </c>
      <c r="BL19">
        <v>1.4569999999999999</v>
      </c>
      <c r="BM19" s="13">
        <v>2.2679999999999998</v>
      </c>
      <c r="BN19" s="3">
        <v>2.0830000000000002</v>
      </c>
      <c r="BO19" s="3">
        <v>2.06</v>
      </c>
      <c r="BP19" s="13">
        <v>2.3780000000000001</v>
      </c>
      <c r="BQ19" s="3">
        <v>1.583</v>
      </c>
      <c r="BR19" s="3">
        <v>2.714</v>
      </c>
      <c r="BS19" s="13">
        <v>70.096100000000007</v>
      </c>
      <c r="BT19" s="3">
        <v>21.852239999999998</v>
      </c>
      <c r="BU19" s="3">
        <v>45.789470000000001</v>
      </c>
      <c r="BW19" s="12">
        <v>2.7999999999999997E-2</v>
      </c>
      <c r="BX19">
        <v>14.1</v>
      </c>
      <c r="BY19">
        <v>3.26</v>
      </c>
      <c r="BZ19">
        <v>2.17</v>
      </c>
      <c r="CA19">
        <f>SUM(BX19:BZ19)</f>
        <v>19.53</v>
      </c>
      <c r="CB19">
        <f>BX19+BZ19</f>
        <v>16.27</v>
      </c>
      <c r="CC19">
        <v>80.400000000000006</v>
      </c>
      <c r="CD19" s="12">
        <v>4.9999999999999996E-2</v>
      </c>
      <c r="CE19">
        <v>5.66</v>
      </c>
      <c r="CF19">
        <v>5.66</v>
      </c>
      <c r="CG19">
        <v>5.66</v>
      </c>
      <c r="CH19">
        <f t="shared" si="0"/>
        <v>16.98</v>
      </c>
      <c r="CI19">
        <f t="shared" si="1"/>
        <v>11.32</v>
      </c>
      <c r="CJ19">
        <v>83</v>
      </c>
      <c r="CK19" s="12">
        <v>3.7929999999999998E-2</v>
      </c>
      <c r="CL19">
        <v>1E-3</v>
      </c>
      <c r="CM19" s="12">
        <v>0.05</v>
      </c>
      <c r="CN19">
        <v>3.1E-2</v>
      </c>
      <c r="CP19" t="s">
        <v>59</v>
      </c>
      <c r="CQ19">
        <v>182</v>
      </c>
      <c r="CR19" s="11" t="s">
        <v>455</v>
      </c>
      <c r="CS19" s="12">
        <v>0</v>
      </c>
      <c r="CT19">
        <v>1.847</v>
      </c>
      <c r="CU19">
        <v>0.60399999999999998</v>
      </c>
      <c r="CV19">
        <v>0.86</v>
      </c>
      <c r="CW19" s="13">
        <v>1.9830000000000001</v>
      </c>
      <c r="CX19" s="3">
        <v>1.5429999999999999</v>
      </c>
      <c r="CY19" s="3">
        <v>1.649</v>
      </c>
      <c r="CZ19" s="13">
        <v>1.6779999999999999</v>
      </c>
      <c r="DA19" s="3">
        <v>0.13737099999999999</v>
      </c>
      <c r="DB19" s="3">
        <v>2.3650000000000002</v>
      </c>
      <c r="DC19" s="13">
        <v>36.538460000000001</v>
      </c>
      <c r="DD19" s="3">
        <v>14.82085</v>
      </c>
      <c r="DE19" s="3">
        <v>50.171819999999997</v>
      </c>
      <c r="DG19" s="12">
        <v>1E-3</v>
      </c>
      <c r="DH19">
        <v>3.5000000000000003E-2</v>
      </c>
      <c r="DI19" s="12">
        <v>1E-3</v>
      </c>
      <c r="DJ19">
        <v>1.0000000000000002E-2</v>
      </c>
      <c r="DK19" s="12">
        <v>4.4000000000000029E-4</v>
      </c>
      <c r="DL19">
        <v>4.4000000000000029E-4</v>
      </c>
    </row>
    <row r="20" spans="1:116" ht="15.6">
      <c r="A20" t="s">
        <v>60</v>
      </c>
      <c r="B20" t="s">
        <v>8</v>
      </c>
      <c r="C20" t="s">
        <v>9</v>
      </c>
      <c r="D20">
        <v>72</v>
      </c>
      <c r="E20">
        <v>0</v>
      </c>
      <c r="G20" s="12">
        <v>0.16100000000000003</v>
      </c>
      <c r="H20">
        <v>6.1000000000000013E-2</v>
      </c>
      <c r="I20">
        <v>0</v>
      </c>
      <c r="J20" s="13">
        <v>4.9000000000000002E-2</v>
      </c>
      <c r="K20" s="3">
        <v>0.14899999999999999</v>
      </c>
      <c r="L20" s="3">
        <v>0</v>
      </c>
      <c r="M20" s="3">
        <v>2.5000000000000001E-2</v>
      </c>
      <c r="N20" s="3">
        <v>0</v>
      </c>
      <c r="O20" s="3">
        <v>0</v>
      </c>
      <c r="P20" s="13"/>
      <c r="Q20" s="3"/>
      <c r="R20" s="3"/>
      <c r="T20" s="12">
        <v>2.7999999999999987E-4</v>
      </c>
      <c r="AA20" s="12">
        <v>2.9999999999999992E-3</v>
      </c>
      <c r="AB20">
        <v>0</v>
      </c>
      <c r="AC20">
        <v>16.7</v>
      </c>
      <c r="AD20">
        <v>0</v>
      </c>
      <c r="AE20">
        <f t="shared" si="4"/>
        <v>16.7</v>
      </c>
      <c r="AF20">
        <f t="shared" si="5"/>
        <v>0</v>
      </c>
      <c r="AG20">
        <v>83.3</v>
      </c>
      <c r="AH20" s="12">
        <v>1E-3</v>
      </c>
      <c r="AI20">
        <v>2.1999999999999999E-2</v>
      </c>
      <c r="AJ20" s="12">
        <v>2.7999999999999987E-4</v>
      </c>
      <c r="AK20">
        <v>2.9999999999999992E-3</v>
      </c>
      <c r="AM20" t="s">
        <v>372</v>
      </c>
      <c r="BE20" s="14"/>
      <c r="BH20" t="s">
        <v>61</v>
      </c>
      <c r="BI20">
        <v>28</v>
      </c>
      <c r="BJ20" s="12">
        <v>2.121</v>
      </c>
      <c r="BK20">
        <v>1.4490000000000001</v>
      </c>
      <c r="BL20">
        <v>0.36199999999999999</v>
      </c>
      <c r="BM20" s="13">
        <v>2.1520000000000001</v>
      </c>
      <c r="BN20" s="3">
        <v>0.88500000000000001</v>
      </c>
      <c r="BO20" s="3">
        <v>0.26700000000000002</v>
      </c>
      <c r="BP20" s="13">
        <v>1.931</v>
      </c>
      <c r="BQ20" s="3">
        <v>0.67200000000000004</v>
      </c>
      <c r="BR20" s="3">
        <v>0.29099999999999998</v>
      </c>
      <c r="BS20" s="13">
        <v>78.826819999999998</v>
      </c>
      <c r="BT20" s="3">
        <v>21.536349999999999</v>
      </c>
      <c r="BU20" s="3">
        <v>26.717559999999999</v>
      </c>
      <c r="BW20" s="12">
        <v>2.7999999999999987E-4</v>
      </c>
      <c r="CD20" s="12">
        <v>2.9999999999999992E-3</v>
      </c>
      <c r="CE20">
        <v>3.03</v>
      </c>
      <c r="CF20">
        <v>0</v>
      </c>
      <c r="CG20">
        <v>0</v>
      </c>
      <c r="CH20">
        <f t="shared" si="0"/>
        <v>3.03</v>
      </c>
      <c r="CI20">
        <f t="shared" si="1"/>
        <v>3.03</v>
      </c>
      <c r="CJ20">
        <v>97</v>
      </c>
      <c r="CK20" s="12">
        <v>1E-3</v>
      </c>
      <c r="CL20">
        <v>1E-3</v>
      </c>
      <c r="CM20" s="12">
        <v>1.9999999999999997E-2</v>
      </c>
      <c r="CN20">
        <v>4.2999999999999997E-2</v>
      </c>
      <c r="CP20" t="s">
        <v>62</v>
      </c>
      <c r="CQ20">
        <v>182</v>
      </c>
      <c r="CR20" s="11" t="s">
        <v>455</v>
      </c>
      <c r="CS20" s="12">
        <v>0</v>
      </c>
      <c r="CT20">
        <v>1.65</v>
      </c>
      <c r="CU20">
        <v>0.433</v>
      </c>
      <c r="CV20">
        <v>0.99800000000000011</v>
      </c>
      <c r="CW20" s="13">
        <v>1.73</v>
      </c>
      <c r="CX20" s="3">
        <v>0.41499999999999998</v>
      </c>
      <c r="CY20" s="3">
        <v>1.0649999999999999</v>
      </c>
      <c r="CZ20" s="13">
        <v>1.1519999999999999</v>
      </c>
      <c r="DA20" s="3">
        <v>7.6300000000000001E-4</v>
      </c>
      <c r="DB20" s="3">
        <v>1.7230000000000001</v>
      </c>
      <c r="DC20" s="13">
        <v>44.812220000000003</v>
      </c>
      <c r="DD20" s="3">
        <v>19.24051</v>
      </c>
      <c r="DE20" s="3">
        <v>45.822339999999997</v>
      </c>
      <c r="DG20" s="14">
        <v>6.0000000000000001E-3</v>
      </c>
      <c r="DH20" s="1">
        <v>3.6999999999999999E-4</v>
      </c>
      <c r="DI20" s="12">
        <v>1E-3</v>
      </c>
      <c r="DJ20">
        <v>3.6999999999999999E-4</v>
      </c>
      <c r="DK20" s="12">
        <v>2.6200000000000008E-3</v>
      </c>
      <c r="DL20">
        <v>4.4000000000000029E-4</v>
      </c>
    </row>
    <row r="21" spans="1:116" ht="15.6">
      <c r="A21" t="s">
        <v>63</v>
      </c>
      <c r="B21" t="s">
        <v>8</v>
      </c>
      <c r="C21" t="s">
        <v>9</v>
      </c>
      <c r="D21">
        <v>54.5</v>
      </c>
      <c r="E21">
        <v>1</v>
      </c>
      <c r="G21" s="12">
        <v>0.46</v>
      </c>
      <c r="H21">
        <v>4.1999999999999996E-2</v>
      </c>
      <c r="I21">
        <v>0</v>
      </c>
      <c r="J21" s="13">
        <v>0.34200000000000003</v>
      </c>
      <c r="K21" s="3">
        <v>5.1999999999999998E-2</v>
      </c>
      <c r="L21" s="3">
        <v>0.01</v>
      </c>
      <c r="M21" s="3">
        <v>0.22900000000000001</v>
      </c>
      <c r="N21" s="3">
        <v>0</v>
      </c>
      <c r="O21" s="3">
        <v>0</v>
      </c>
      <c r="P21" s="13">
        <v>9.1476089999999992</v>
      </c>
      <c r="Q21" s="3"/>
      <c r="R21" s="3"/>
      <c r="T21" s="12">
        <v>5.000000000000001E-3</v>
      </c>
      <c r="U21">
        <v>0</v>
      </c>
      <c r="V21">
        <v>5.56</v>
      </c>
      <c r="W21">
        <v>16.7</v>
      </c>
      <c r="X21">
        <f>SUM(U21:W21)</f>
        <v>22.259999999999998</v>
      </c>
      <c r="Y21">
        <f>U21+W21</f>
        <v>16.7</v>
      </c>
      <c r="Z21">
        <v>77.8</v>
      </c>
      <c r="AA21" s="12">
        <v>2.2000000000000002E-2</v>
      </c>
      <c r="AB21">
        <v>3.23</v>
      </c>
      <c r="AC21">
        <v>0</v>
      </c>
      <c r="AD21">
        <v>6.45</v>
      </c>
      <c r="AE21">
        <f t="shared" si="4"/>
        <v>9.68</v>
      </c>
      <c r="AF21">
        <f t="shared" si="5"/>
        <v>9.68</v>
      </c>
      <c r="AG21">
        <v>90.3</v>
      </c>
      <c r="AH21" s="12">
        <v>2.7E-2</v>
      </c>
      <c r="AI21">
        <v>1E-3</v>
      </c>
      <c r="AJ21" s="12">
        <v>5.000000000000001E-3</v>
      </c>
      <c r="AK21">
        <v>2.2000000000000002E-2</v>
      </c>
      <c r="AM21" t="s">
        <v>373</v>
      </c>
      <c r="AO21" s="12">
        <v>1.4E-2</v>
      </c>
      <c r="AP21">
        <v>14.3</v>
      </c>
      <c r="AQ21">
        <v>14.3</v>
      </c>
      <c r="AR21">
        <v>14.3</v>
      </c>
      <c r="AS21">
        <f t="shared" ref="AS21:AS37" si="8">SUM(AP21:AR21)</f>
        <v>42.900000000000006</v>
      </c>
      <c r="AT21">
        <f t="shared" ref="AT21:AT37" si="9">AP21+AR21</f>
        <v>28.6</v>
      </c>
      <c r="AU21">
        <v>57.1</v>
      </c>
      <c r="AV21" s="12">
        <v>0.03</v>
      </c>
      <c r="AW21">
        <v>46.2</v>
      </c>
      <c r="AX21">
        <v>23.1</v>
      </c>
      <c r="AY21">
        <v>7.69</v>
      </c>
      <c r="AZ21">
        <f t="shared" si="6"/>
        <v>76.990000000000009</v>
      </c>
      <c r="BA21">
        <f t="shared" si="7"/>
        <v>53.89</v>
      </c>
      <c r="BB21">
        <v>23.1</v>
      </c>
      <c r="BC21" s="12">
        <v>1E-3</v>
      </c>
      <c r="BD21">
        <v>1E-3</v>
      </c>
      <c r="BE21" s="12">
        <v>7.5999999999999998E-2</v>
      </c>
      <c r="BF21">
        <v>1.4E-2</v>
      </c>
      <c r="BH21" t="s">
        <v>64</v>
      </c>
      <c r="BI21">
        <v>28</v>
      </c>
      <c r="BJ21" s="12">
        <v>2.319</v>
      </c>
      <c r="BK21">
        <v>1.877</v>
      </c>
      <c r="BL21">
        <v>1.5799999999999998</v>
      </c>
      <c r="BM21" s="13">
        <v>2.27</v>
      </c>
      <c r="BN21" s="3">
        <v>2.2010000000000001</v>
      </c>
      <c r="BO21" s="3">
        <v>1.9430000000000001</v>
      </c>
      <c r="BP21" s="13">
        <v>2.2639999999999998</v>
      </c>
      <c r="BQ21" s="3">
        <v>1.6719999999999999</v>
      </c>
      <c r="BR21" s="3">
        <v>1.369</v>
      </c>
      <c r="BS21" s="13">
        <v>82.299949999999995</v>
      </c>
      <c r="BT21" s="3">
        <v>15.63297</v>
      </c>
      <c r="BU21" s="3">
        <v>43.959470000000003</v>
      </c>
      <c r="BW21" s="12">
        <v>5.000000000000001E-3</v>
      </c>
      <c r="BX21">
        <v>3.57</v>
      </c>
      <c r="BY21">
        <v>16.100000000000001</v>
      </c>
      <c r="BZ21">
        <v>7.14</v>
      </c>
      <c r="CA21">
        <f>SUM(BX21:BZ21)</f>
        <v>26.810000000000002</v>
      </c>
      <c r="CB21">
        <f>BX21+BZ21</f>
        <v>10.709999999999999</v>
      </c>
      <c r="CC21">
        <v>73.2</v>
      </c>
      <c r="CD21" s="12">
        <v>2.2000000000000002E-2</v>
      </c>
      <c r="CE21">
        <v>9.09</v>
      </c>
      <c r="CF21">
        <v>6.82</v>
      </c>
      <c r="CG21">
        <v>6.82</v>
      </c>
      <c r="CH21">
        <f t="shared" si="0"/>
        <v>22.73</v>
      </c>
      <c r="CI21">
        <f t="shared" si="1"/>
        <v>15.91</v>
      </c>
      <c r="CJ21">
        <v>77.3</v>
      </c>
      <c r="CK21" s="12">
        <v>1E-3</v>
      </c>
      <c r="CL21">
        <v>2.5999999999999999E-2</v>
      </c>
      <c r="CM21" s="12">
        <v>5.0850000000000006E-2</v>
      </c>
      <c r="CN21">
        <v>3.2850000000000004E-2</v>
      </c>
      <c r="CP21" t="s">
        <v>65</v>
      </c>
      <c r="CQ21">
        <v>182</v>
      </c>
      <c r="CR21" s="11" t="s">
        <v>455</v>
      </c>
      <c r="CS21" s="12">
        <v>4.0000000000000001E-3</v>
      </c>
      <c r="CT21">
        <v>2.125</v>
      </c>
      <c r="CU21">
        <v>1.0610000000000002</v>
      </c>
      <c r="CV21">
        <v>1.0190000000000001</v>
      </c>
      <c r="CW21" s="13">
        <v>2.0150000000000001</v>
      </c>
      <c r="CX21" s="3">
        <v>1.7649999999999999</v>
      </c>
      <c r="CY21" s="3">
        <v>1.325</v>
      </c>
      <c r="CZ21" s="13">
        <v>2.4470000000000001</v>
      </c>
      <c r="DA21" s="3">
        <v>0.54261599999999999</v>
      </c>
      <c r="DB21" s="3">
        <v>1.677</v>
      </c>
      <c r="DC21" s="13">
        <v>52.48677</v>
      </c>
      <c r="DD21" s="3">
        <v>14.144740000000001</v>
      </c>
      <c r="DE21" s="3"/>
      <c r="DG21" s="12">
        <v>1.0000000000000009E-3</v>
      </c>
      <c r="DH21">
        <v>2.4E-2</v>
      </c>
      <c r="DI21" s="12">
        <v>1E-3</v>
      </c>
      <c r="DJ21">
        <v>3.6999999999999999E-4</v>
      </c>
      <c r="DK21" s="12">
        <v>3.5199999999999997E-3</v>
      </c>
      <c r="DL21">
        <v>6.6E-4</v>
      </c>
    </row>
    <row r="22" spans="1:116" ht="15.6">
      <c r="A22" t="s">
        <v>66</v>
      </c>
      <c r="B22" t="s">
        <v>8</v>
      </c>
      <c r="C22" t="s">
        <v>9</v>
      </c>
      <c r="D22">
        <v>66</v>
      </c>
      <c r="E22">
        <v>0</v>
      </c>
      <c r="G22" s="12">
        <v>5.7999999999999996E-2</v>
      </c>
      <c r="H22">
        <v>3.1E-2</v>
      </c>
      <c r="I22">
        <v>1.7000000000000001E-2</v>
      </c>
      <c r="J22" s="13">
        <v>8.0000000000000002E-3</v>
      </c>
      <c r="K22" s="3">
        <v>7.0000000000000001E-3</v>
      </c>
      <c r="L22" s="3">
        <v>4.0000000000000001E-3</v>
      </c>
      <c r="M22" s="3">
        <v>1.7999999999999999E-2</v>
      </c>
      <c r="N22" s="3">
        <v>0</v>
      </c>
      <c r="O22" s="3">
        <v>2.7E-2</v>
      </c>
      <c r="P22" s="13"/>
      <c r="Q22" s="3"/>
      <c r="R22" s="3"/>
      <c r="S22" s="12">
        <v>0.26</v>
      </c>
      <c r="AM22" t="s">
        <v>374</v>
      </c>
      <c r="AN22">
        <v>0.15</v>
      </c>
      <c r="BH22" t="s">
        <v>67</v>
      </c>
      <c r="BI22">
        <v>28</v>
      </c>
      <c r="BJ22" s="12">
        <v>1.286</v>
      </c>
      <c r="BK22">
        <v>0.57300000000000006</v>
      </c>
      <c r="BL22">
        <v>0.35099999999999998</v>
      </c>
      <c r="BM22" s="13">
        <v>1.5269999999999999</v>
      </c>
      <c r="BN22" s="3">
        <v>0.26</v>
      </c>
      <c r="BO22" s="3">
        <v>0.30499999999999999</v>
      </c>
      <c r="BP22" s="13">
        <v>0.39700000000000002</v>
      </c>
      <c r="BQ22" s="3">
        <v>0.19800000000000001</v>
      </c>
      <c r="BR22" s="3">
        <v>0.13100000000000001</v>
      </c>
      <c r="BS22" s="13">
        <v>36.924489999999999</v>
      </c>
      <c r="BT22" s="3">
        <v>10.972569999999999</v>
      </c>
      <c r="BU22" s="3">
        <v>7.7586209999999998</v>
      </c>
      <c r="BV22" s="12">
        <v>0.68</v>
      </c>
      <c r="CP22" t="s">
        <v>68</v>
      </c>
      <c r="CQ22">
        <v>182</v>
      </c>
      <c r="CR22" s="11" t="s">
        <v>455</v>
      </c>
      <c r="CS22" s="12">
        <v>2E-3</v>
      </c>
      <c r="CT22">
        <v>0.32799999999999996</v>
      </c>
      <c r="CU22">
        <v>0.128</v>
      </c>
      <c r="CV22">
        <v>9.2999999999999999E-2</v>
      </c>
      <c r="CW22" s="13">
        <v>0.112</v>
      </c>
      <c r="CX22" s="3">
        <v>0</v>
      </c>
      <c r="CY22" s="3">
        <v>3.4000000000000002E-2</v>
      </c>
      <c r="CZ22" s="13">
        <v>2.7E-2</v>
      </c>
      <c r="DA22" s="3">
        <v>7.6300000000000001E-4</v>
      </c>
      <c r="DB22" s="3">
        <v>1.2E-2</v>
      </c>
      <c r="DC22" s="13"/>
      <c r="DD22" s="3"/>
      <c r="DE22" s="3">
        <v>37.183100000000003</v>
      </c>
    </row>
    <row r="23" spans="1:116" ht="15.6">
      <c r="A23" t="s">
        <v>69</v>
      </c>
      <c r="B23" t="s">
        <v>8</v>
      </c>
      <c r="C23" t="s">
        <v>70</v>
      </c>
      <c r="D23">
        <v>43.5</v>
      </c>
      <c r="E23">
        <v>1</v>
      </c>
      <c r="G23" s="12">
        <v>0.23400000000000004</v>
      </c>
      <c r="H23">
        <v>4.2999999999999997E-2</v>
      </c>
      <c r="I23">
        <v>0</v>
      </c>
      <c r="J23" s="13">
        <v>6.9000000000000006E-2</v>
      </c>
      <c r="K23" s="3">
        <v>1.2999999999999999E-2</v>
      </c>
      <c r="L23" s="3">
        <v>0</v>
      </c>
      <c r="M23" s="3">
        <v>4.5999999999999999E-2</v>
      </c>
      <c r="N23" s="3">
        <v>0</v>
      </c>
      <c r="O23" s="3">
        <v>0.04</v>
      </c>
      <c r="P23" s="13">
        <v>0.33222600000000002</v>
      </c>
      <c r="Q23" s="3"/>
      <c r="T23" s="12">
        <v>2.7999999999999987E-4</v>
      </c>
      <c r="AA23" s="12">
        <v>1.9E-2</v>
      </c>
      <c r="AB23">
        <v>18.8</v>
      </c>
      <c r="AC23">
        <v>0</v>
      </c>
      <c r="AD23">
        <v>12.5</v>
      </c>
      <c r="AE23">
        <f t="shared" ref="AE23" si="10">SUM(AB23:AD23)</f>
        <v>31.3</v>
      </c>
      <c r="AF23">
        <f t="shared" ref="AF23" si="11">AB23+AD23</f>
        <v>31.3</v>
      </c>
      <c r="AG23">
        <v>68.8</v>
      </c>
      <c r="AH23" s="12">
        <v>1E-3</v>
      </c>
      <c r="AI23">
        <v>1E-3</v>
      </c>
      <c r="AJ23" s="12">
        <v>2.7999999999999987E-4</v>
      </c>
      <c r="AK23">
        <v>1.9E-2</v>
      </c>
      <c r="AM23" t="s">
        <v>375</v>
      </c>
      <c r="AO23" s="12">
        <v>3.7999999999999999E-2</v>
      </c>
      <c r="AP23">
        <v>14.7</v>
      </c>
      <c r="AQ23">
        <v>2.94</v>
      </c>
      <c r="AR23">
        <v>5.88</v>
      </c>
      <c r="AS23">
        <f>SUM(AP23:AR23)</f>
        <v>23.52</v>
      </c>
      <c r="AT23">
        <f>AP23+AR23</f>
        <v>20.58</v>
      </c>
      <c r="AU23">
        <v>76.5</v>
      </c>
      <c r="AV23" s="12">
        <v>2.7999999999999987E-4</v>
      </c>
      <c r="BC23" s="12">
        <v>1.3000000000000001E-2</v>
      </c>
      <c r="BD23">
        <v>1E-3</v>
      </c>
      <c r="BE23" s="12">
        <v>4.3000000000000003E-2</v>
      </c>
      <c r="BF23">
        <v>3.7999999999999999E-2</v>
      </c>
      <c r="BH23" t="s">
        <v>71</v>
      </c>
      <c r="BI23">
        <v>28</v>
      </c>
      <c r="BJ23" s="12">
        <v>2.4809999999999999</v>
      </c>
      <c r="BK23">
        <v>2.4590000000000001</v>
      </c>
      <c r="BL23">
        <v>6.3E-2</v>
      </c>
      <c r="BM23" s="13">
        <v>2.3199999999999998</v>
      </c>
      <c r="BN23" s="3">
        <v>2.4409999999999998</v>
      </c>
      <c r="BO23" s="3">
        <v>0.02</v>
      </c>
      <c r="BP23" s="13">
        <v>2.4830000000000001</v>
      </c>
      <c r="BQ23" s="3">
        <v>1.855</v>
      </c>
      <c r="BR23" s="3">
        <v>0</v>
      </c>
      <c r="BS23" s="13">
        <v>94.145920000000004</v>
      </c>
      <c r="BT23" s="3">
        <v>87.811760000000007</v>
      </c>
      <c r="BW23" s="12">
        <v>2.7999999999999987E-4</v>
      </c>
      <c r="CD23" s="12">
        <v>1.9E-2</v>
      </c>
      <c r="CE23">
        <v>2.63</v>
      </c>
      <c r="CF23">
        <v>5.26</v>
      </c>
      <c r="CG23">
        <v>5.26</v>
      </c>
      <c r="CH23">
        <f t="shared" si="0"/>
        <v>13.149999999999999</v>
      </c>
      <c r="CI23">
        <f t="shared" si="1"/>
        <v>7.89</v>
      </c>
      <c r="CJ23">
        <v>86.8</v>
      </c>
      <c r="CK23" s="12">
        <v>6.9999999999999993E-3</v>
      </c>
      <c r="CL23">
        <v>1E-3</v>
      </c>
      <c r="CM23" s="12">
        <v>0.02</v>
      </c>
      <c r="CN23">
        <v>4.3999999999999997E-2</v>
      </c>
      <c r="CP23" t="s">
        <v>72</v>
      </c>
      <c r="CQ23">
        <v>182</v>
      </c>
      <c r="CR23" s="11" t="s">
        <v>455</v>
      </c>
      <c r="CS23" s="12">
        <v>1.1000000000000003E-2</v>
      </c>
      <c r="CT23">
        <v>2.27</v>
      </c>
      <c r="CU23">
        <v>1.768</v>
      </c>
      <c r="CV23">
        <v>5.3000000000000005E-2</v>
      </c>
      <c r="CW23" s="13">
        <v>2.2029999999999998</v>
      </c>
      <c r="CX23" s="3">
        <v>2.2400000000000002</v>
      </c>
      <c r="CY23" s="3">
        <v>0</v>
      </c>
      <c r="CZ23" s="13">
        <v>2.6110000000000002</v>
      </c>
      <c r="DA23" s="3">
        <v>1.3706579999999999</v>
      </c>
      <c r="DB23" s="3">
        <v>6.4000000000000001E-2</v>
      </c>
      <c r="DC23" s="13">
        <v>78.352940000000004</v>
      </c>
      <c r="DD23" s="3">
        <v>33.879489999999997</v>
      </c>
      <c r="DF23" s="1"/>
      <c r="DG23" s="12">
        <v>1E-3</v>
      </c>
      <c r="DH23" s="1">
        <v>3.6999999999999999E-4</v>
      </c>
      <c r="DI23" s="12">
        <v>1E-3</v>
      </c>
      <c r="DJ23">
        <v>3.6999999999999999E-4</v>
      </c>
      <c r="DK23" s="12">
        <v>4.4000000000000029E-4</v>
      </c>
      <c r="DL23">
        <v>3.8600000000000006E-3</v>
      </c>
    </row>
    <row r="24" spans="1:116" ht="15.6">
      <c r="A24" t="s">
        <v>73</v>
      </c>
      <c r="B24" t="s">
        <v>8</v>
      </c>
      <c r="C24" t="s">
        <v>70</v>
      </c>
      <c r="D24">
        <v>43.7</v>
      </c>
      <c r="E24">
        <v>0</v>
      </c>
      <c r="G24" s="12">
        <v>1.4409999999999998</v>
      </c>
      <c r="H24">
        <v>0.36499999999999999</v>
      </c>
      <c r="I24">
        <v>5.3999999999999992E-2</v>
      </c>
      <c r="J24" s="13">
        <v>1.2529999999999999</v>
      </c>
      <c r="K24" s="3">
        <v>0.441</v>
      </c>
      <c r="L24" s="3">
        <v>7.9000000000000001E-2</v>
      </c>
      <c r="M24" s="3">
        <v>0.51</v>
      </c>
      <c r="N24" s="3">
        <v>7.5999999999999998E-2</v>
      </c>
      <c r="O24" s="3">
        <v>0.08</v>
      </c>
      <c r="P24" s="13">
        <v>35.815339999999999</v>
      </c>
      <c r="Q24" s="3">
        <v>17.874400000000001</v>
      </c>
      <c r="S24" s="12">
        <v>0.13</v>
      </c>
      <c r="AM24" t="s">
        <v>376</v>
      </c>
      <c r="AN24">
        <v>0.13</v>
      </c>
      <c r="BH24" t="s">
        <v>74</v>
      </c>
      <c r="BI24">
        <v>28</v>
      </c>
      <c r="BJ24" s="12">
        <v>2.2810000000000001</v>
      </c>
      <c r="BK24">
        <v>2.2389999999999999</v>
      </c>
      <c r="BL24">
        <v>0.186</v>
      </c>
      <c r="BM24" s="13">
        <v>2.1739999999999999</v>
      </c>
      <c r="BN24" s="3">
        <v>2.3239999999999998</v>
      </c>
      <c r="BO24" s="3">
        <v>0.113</v>
      </c>
      <c r="BP24" s="13">
        <v>2.766</v>
      </c>
      <c r="BQ24" s="3">
        <v>1.7649999999999999</v>
      </c>
      <c r="BR24" s="3">
        <v>0.183</v>
      </c>
      <c r="BS24" s="13">
        <v>92.530709999999999</v>
      </c>
      <c r="BT24" s="3">
        <v>46.86347</v>
      </c>
      <c r="BV24" s="12">
        <v>0.83</v>
      </c>
      <c r="CP24" t="s">
        <v>75</v>
      </c>
      <c r="CQ24">
        <v>182</v>
      </c>
      <c r="CR24" s="11" t="s">
        <v>455</v>
      </c>
      <c r="CS24" s="12">
        <v>8.0000000000000002E-3</v>
      </c>
      <c r="CT24">
        <v>1.9689999999999999</v>
      </c>
      <c r="CU24">
        <v>1.1280000000000001</v>
      </c>
      <c r="CV24">
        <v>0.128</v>
      </c>
      <c r="CW24" s="13">
        <v>1.98</v>
      </c>
      <c r="CX24" s="3">
        <v>1.5669999999999999</v>
      </c>
      <c r="CY24" s="3">
        <v>0.17699999999999999</v>
      </c>
      <c r="CZ24" s="13">
        <v>1.7549999999999999</v>
      </c>
      <c r="DA24" s="3">
        <v>0.202241</v>
      </c>
      <c r="DB24" s="3">
        <v>8.0000000000000002E-3</v>
      </c>
      <c r="DC24" s="13">
        <v>63.261749999999999</v>
      </c>
      <c r="DD24" s="3">
        <v>19.043060000000001</v>
      </c>
      <c r="DF24" s="1"/>
      <c r="DG24" s="12">
        <v>1E-3</v>
      </c>
      <c r="DH24">
        <v>3.6999999999999999E-4</v>
      </c>
      <c r="DI24" s="12">
        <v>1.9999999999999983E-3</v>
      </c>
      <c r="DJ24">
        <v>5.9999999999999984E-3</v>
      </c>
      <c r="DK24" s="12">
        <v>4.4000000000000029E-4</v>
      </c>
      <c r="DL24">
        <v>4.4000000000000029E-4</v>
      </c>
    </row>
    <row r="25" spans="1:116" ht="15.6">
      <c r="A25" t="s">
        <v>76</v>
      </c>
      <c r="B25" t="s">
        <v>8</v>
      </c>
      <c r="C25" t="s">
        <v>70</v>
      </c>
      <c r="D25">
        <v>43.2</v>
      </c>
      <c r="E25">
        <v>1</v>
      </c>
      <c r="G25" s="12">
        <v>0.54299999999999993</v>
      </c>
      <c r="H25">
        <v>4.9999999999999996E-2</v>
      </c>
      <c r="I25">
        <v>0.14400000000000002</v>
      </c>
      <c r="J25" s="13">
        <v>0.65200000000000002</v>
      </c>
      <c r="K25" s="3">
        <v>0.112</v>
      </c>
      <c r="L25" s="3">
        <v>0.19400000000000001</v>
      </c>
      <c r="M25" s="3">
        <v>0.28999999999999998</v>
      </c>
      <c r="N25" s="3">
        <v>3.5000000000000003E-2</v>
      </c>
      <c r="O25" s="3">
        <v>0.17699999999999999</v>
      </c>
      <c r="P25" s="13">
        <v>12.075469999999999</v>
      </c>
      <c r="Q25" s="3"/>
      <c r="S25" s="12">
        <v>0.17</v>
      </c>
      <c r="AM25" t="s">
        <v>377</v>
      </c>
      <c r="AN25">
        <v>0.36</v>
      </c>
      <c r="BH25" t="s">
        <v>77</v>
      </c>
      <c r="BI25">
        <v>28</v>
      </c>
      <c r="BJ25" s="12">
        <v>2.4419999999999997</v>
      </c>
      <c r="BK25">
        <v>2.2930000000000001</v>
      </c>
      <c r="BL25">
        <v>0.24199999999999999</v>
      </c>
      <c r="BM25" s="13">
        <v>2.3069999999999999</v>
      </c>
      <c r="BN25" s="3">
        <v>2.3780000000000001</v>
      </c>
      <c r="BO25" s="3">
        <v>0.12</v>
      </c>
      <c r="BP25" s="13">
        <v>2.774</v>
      </c>
      <c r="BQ25" s="3">
        <v>1.806</v>
      </c>
      <c r="BR25" s="3">
        <v>0.129</v>
      </c>
      <c r="BS25" s="13"/>
      <c r="BT25" s="3"/>
      <c r="BV25" s="12">
        <v>0.94</v>
      </c>
      <c r="CP25" t="s">
        <v>78</v>
      </c>
      <c r="CQ25">
        <v>182</v>
      </c>
      <c r="CR25" s="11" t="s">
        <v>455</v>
      </c>
      <c r="CW25" s="13"/>
      <c r="CX25" s="3"/>
      <c r="CY25" s="3"/>
      <c r="CZ25" s="13"/>
      <c r="DA25" s="3"/>
      <c r="DB25" s="3"/>
      <c r="DC25" s="13"/>
      <c r="DD25" s="3"/>
      <c r="DF25" s="1"/>
    </row>
    <row r="26" spans="1:116" ht="15.6">
      <c r="A26" t="s">
        <v>79</v>
      </c>
      <c r="B26" t="s">
        <v>8</v>
      </c>
      <c r="C26" t="s">
        <v>70</v>
      </c>
      <c r="D26">
        <v>43.7</v>
      </c>
      <c r="E26">
        <v>0</v>
      </c>
      <c r="G26" s="12">
        <v>0.11300000000000002</v>
      </c>
      <c r="H26">
        <v>2.7000000000000003E-2</v>
      </c>
      <c r="I26">
        <v>0</v>
      </c>
      <c r="J26" s="13">
        <v>8.6999999999999994E-2</v>
      </c>
      <c r="K26" s="3">
        <v>1.9E-2</v>
      </c>
      <c r="L26" s="3">
        <v>8.9999999999999993E-3</v>
      </c>
      <c r="M26" s="3">
        <v>3.5000000000000003E-2</v>
      </c>
      <c r="N26" s="3">
        <v>0</v>
      </c>
      <c r="O26" s="3">
        <v>2.7E-2</v>
      </c>
      <c r="P26" s="13"/>
      <c r="Q26" s="3"/>
      <c r="T26" s="12">
        <v>2.7999999999999987E-4</v>
      </c>
      <c r="AA26" s="12">
        <v>2.7999999999999987E-4</v>
      </c>
      <c r="AH26" s="12">
        <v>1E-3</v>
      </c>
      <c r="AI26" s="1">
        <v>9.7199999999999995E-3</v>
      </c>
      <c r="AJ26" s="12">
        <v>2.7999999999999987E-4</v>
      </c>
      <c r="AK26">
        <v>2.7999999999999987E-4</v>
      </c>
      <c r="AL26" s="1"/>
      <c r="AM26" t="s">
        <v>378</v>
      </c>
      <c r="AO26" s="12">
        <v>1.2E-2</v>
      </c>
      <c r="AP26">
        <v>4.55</v>
      </c>
      <c r="AQ26">
        <v>9.09</v>
      </c>
      <c r="AR26">
        <v>13.6</v>
      </c>
      <c r="AS26">
        <f t="shared" si="8"/>
        <v>27.240000000000002</v>
      </c>
      <c r="AT26">
        <f t="shared" si="9"/>
        <v>18.149999999999999</v>
      </c>
      <c r="AU26">
        <v>72.7</v>
      </c>
      <c r="AV26" s="12">
        <v>2.7999999999999987E-4</v>
      </c>
      <c r="BC26" s="12">
        <v>3.0000000000000009E-3</v>
      </c>
      <c r="BD26">
        <v>0.01</v>
      </c>
      <c r="BE26" s="12">
        <v>2.9999999999999992E-3</v>
      </c>
      <c r="BF26">
        <v>1.2E-2</v>
      </c>
      <c r="BH26" t="s">
        <v>80</v>
      </c>
      <c r="BI26">
        <v>28</v>
      </c>
      <c r="BJ26" s="12">
        <v>2.4909999999999997</v>
      </c>
      <c r="BK26">
        <v>2.37</v>
      </c>
      <c r="BL26">
        <v>5.3000000000000005E-2</v>
      </c>
      <c r="BM26" s="13">
        <v>2.2850000000000001</v>
      </c>
      <c r="BN26" s="3">
        <v>2.3929999999999998</v>
      </c>
      <c r="BO26" s="3">
        <v>7.0000000000000001E-3</v>
      </c>
      <c r="BP26" s="13">
        <v>2.742</v>
      </c>
      <c r="BQ26" s="3">
        <v>1.8180000000000001</v>
      </c>
      <c r="BR26" s="3">
        <v>0</v>
      </c>
      <c r="BS26" s="13">
        <v>92.646410000000003</v>
      </c>
      <c r="BT26" s="3">
        <v>60.122390000000003</v>
      </c>
      <c r="BW26" s="12">
        <v>2.7999999999999987E-4</v>
      </c>
      <c r="CD26" s="12">
        <v>2.7999999999999987E-4</v>
      </c>
      <c r="CK26" s="14">
        <v>9.8600000000000007E-3</v>
      </c>
      <c r="CL26">
        <v>1E-3</v>
      </c>
      <c r="CM26" s="12">
        <v>5.8000000000000003E-2</v>
      </c>
      <c r="CN26">
        <v>1.2E-2</v>
      </c>
      <c r="CP26" t="s">
        <v>81</v>
      </c>
      <c r="CQ26">
        <v>182</v>
      </c>
      <c r="CR26" s="11" t="s">
        <v>455</v>
      </c>
      <c r="CW26" s="13"/>
      <c r="CX26" s="3"/>
      <c r="CY26" s="3"/>
      <c r="CZ26" s="13"/>
      <c r="DA26" s="3"/>
      <c r="DB26" s="3"/>
      <c r="DC26" s="13"/>
      <c r="DD26" s="3"/>
      <c r="DF26" s="1"/>
    </row>
    <row r="27" spans="1:116" ht="15.6">
      <c r="A27" t="s">
        <v>82</v>
      </c>
      <c r="B27" t="s">
        <v>8</v>
      </c>
      <c r="C27" t="s">
        <v>70</v>
      </c>
      <c r="D27">
        <v>61.1</v>
      </c>
      <c r="E27">
        <v>0</v>
      </c>
      <c r="G27" s="12">
        <v>0.13400000000000001</v>
      </c>
      <c r="H27">
        <v>1.9000000000000003E-2</v>
      </c>
      <c r="I27">
        <v>0</v>
      </c>
      <c r="J27" s="13">
        <v>0.19</v>
      </c>
      <c r="K27" s="3">
        <v>2.1000000000000001E-2</v>
      </c>
      <c r="L27" s="3">
        <v>0</v>
      </c>
      <c r="M27" s="3">
        <v>7.1999999999999995E-2</v>
      </c>
      <c r="N27" s="3">
        <v>0</v>
      </c>
      <c r="O27" s="3">
        <v>3.1E-2</v>
      </c>
      <c r="P27" s="13"/>
      <c r="Q27" s="3"/>
      <c r="S27" s="12">
        <v>6.6000000000000003E-2</v>
      </c>
      <c r="AI27" s="1"/>
      <c r="AL27" s="1"/>
      <c r="AM27" t="s">
        <v>379</v>
      </c>
      <c r="AN27">
        <v>0.22</v>
      </c>
      <c r="BH27" t="s">
        <v>83</v>
      </c>
      <c r="BI27">
        <v>28</v>
      </c>
      <c r="BJ27" s="12">
        <v>2.4729999999999999</v>
      </c>
      <c r="BK27">
        <v>2.4079999999999999</v>
      </c>
      <c r="BL27">
        <v>3.599999999999999E-2</v>
      </c>
      <c r="BM27" s="13">
        <v>2.2669999999999999</v>
      </c>
      <c r="BN27" s="3">
        <v>2.33</v>
      </c>
      <c r="BO27" s="3">
        <v>2.9000000000000001E-2</v>
      </c>
      <c r="BP27" s="13">
        <v>2.6419999999999999</v>
      </c>
      <c r="BQ27" s="3">
        <v>1.77</v>
      </c>
      <c r="BR27" s="3">
        <v>0</v>
      </c>
      <c r="BS27" s="13">
        <v>99.719890000000007</v>
      </c>
      <c r="BT27" s="3">
        <v>86.165049999999994</v>
      </c>
      <c r="BV27" s="12">
        <v>0.78</v>
      </c>
      <c r="CP27" t="s">
        <v>84</v>
      </c>
      <c r="CQ27">
        <v>182</v>
      </c>
      <c r="CR27" s="11" t="s">
        <v>455</v>
      </c>
      <c r="CS27" s="12">
        <v>0</v>
      </c>
      <c r="CT27">
        <v>2.3659999999999997</v>
      </c>
      <c r="CU27">
        <v>2.129</v>
      </c>
      <c r="CV27">
        <v>5.800000000000001E-2</v>
      </c>
      <c r="CW27" s="13">
        <v>1.984</v>
      </c>
      <c r="CX27" s="3">
        <v>2.0470000000000002</v>
      </c>
      <c r="CY27" s="3">
        <v>1E-3</v>
      </c>
      <c r="CZ27" s="13">
        <v>2.7490000000000001</v>
      </c>
      <c r="DA27" s="3">
        <v>1.595793</v>
      </c>
      <c r="DB27" s="3">
        <v>0.06</v>
      </c>
      <c r="DC27" s="13">
        <v>83.008359999999996</v>
      </c>
      <c r="DD27" s="3">
        <v>73.297399999999996</v>
      </c>
      <c r="DF27" s="1"/>
      <c r="DG27" s="12">
        <v>1.599999999999999E-3</v>
      </c>
      <c r="DH27" s="1">
        <v>5.6000000000000008E-2</v>
      </c>
      <c r="DI27" s="12">
        <v>1E-3</v>
      </c>
      <c r="DJ27">
        <v>3.0000000000000009E-3</v>
      </c>
      <c r="DK27" s="12">
        <v>4.4000000000000029E-4</v>
      </c>
      <c r="DL27">
        <v>4.4000000000000029E-4</v>
      </c>
    </row>
    <row r="28" spans="1:116" ht="15.6">
      <c r="A28" t="s">
        <v>85</v>
      </c>
      <c r="B28" t="s">
        <v>8</v>
      </c>
      <c r="C28" t="s">
        <v>70</v>
      </c>
      <c r="D28">
        <v>59.8</v>
      </c>
      <c r="E28">
        <v>1</v>
      </c>
      <c r="G28" s="12">
        <v>9.0000000000000011E-2</v>
      </c>
      <c r="H28">
        <v>2.6999999999999996E-2</v>
      </c>
      <c r="I28">
        <v>0</v>
      </c>
      <c r="J28" s="13">
        <v>0.17299999999999999</v>
      </c>
      <c r="K28" s="3">
        <v>1.0999999999999999E-2</v>
      </c>
      <c r="L28" s="3">
        <v>1.7999999999999999E-2</v>
      </c>
      <c r="M28" s="3">
        <v>0.06</v>
      </c>
      <c r="N28" s="3">
        <v>6.0000000000000001E-3</v>
      </c>
      <c r="O28" s="3">
        <v>3.2000000000000001E-2</v>
      </c>
      <c r="P28" s="13"/>
      <c r="Q28" s="3"/>
      <c r="T28" s="14">
        <v>4.4600000000000004E-3</v>
      </c>
      <c r="U28">
        <v>0</v>
      </c>
      <c r="V28">
        <v>25</v>
      </c>
      <c r="W28">
        <v>0</v>
      </c>
      <c r="X28">
        <f>SUM(U28:W28)</f>
        <v>25</v>
      </c>
      <c r="Y28">
        <f>U28+W28</f>
        <v>0</v>
      </c>
      <c r="Z28">
        <v>75</v>
      </c>
      <c r="AA28" s="12">
        <v>1.7230000000000002E-2</v>
      </c>
      <c r="AB28">
        <v>0</v>
      </c>
      <c r="AC28">
        <v>40</v>
      </c>
      <c r="AD28">
        <v>20</v>
      </c>
      <c r="AE28">
        <f t="shared" ref="AE28" si="12">SUM(AB28:AD28)</f>
        <v>60</v>
      </c>
      <c r="AF28">
        <f t="shared" ref="AF28" si="13">AB28+AD28</f>
        <v>20</v>
      </c>
      <c r="AG28">
        <v>40</v>
      </c>
      <c r="AH28" s="14">
        <v>7.5199999999999998E-3</v>
      </c>
      <c r="AI28">
        <v>1E-3</v>
      </c>
      <c r="AJ28" s="14">
        <v>4.4600000000000004E-3</v>
      </c>
      <c r="AK28">
        <v>1.7230000000000002E-2</v>
      </c>
      <c r="AM28" t="s">
        <v>380</v>
      </c>
      <c r="AO28" s="12">
        <v>1.2E-2</v>
      </c>
      <c r="AP28">
        <v>50</v>
      </c>
      <c r="AQ28">
        <v>25</v>
      </c>
      <c r="AR28">
        <v>0</v>
      </c>
      <c r="AS28">
        <f t="shared" si="8"/>
        <v>75</v>
      </c>
      <c r="AT28">
        <f t="shared" si="9"/>
        <v>50</v>
      </c>
      <c r="AU28">
        <v>25</v>
      </c>
      <c r="AV28" s="12">
        <v>2.7999999999999987E-4</v>
      </c>
      <c r="BC28" s="12">
        <v>1E-3</v>
      </c>
      <c r="BD28">
        <v>1E-3</v>
      </c>
      <c r="BE28" s="12">
        <v>1.6E-2</v>
      </c>
      <c r="BF28">
        <v>1.2E-2</v>
      </c>
      <c r="BH28" t="s">
        <v>86</v>
      </c>
      <c r="BI28">
        <v>28</v>
      </c>
      <c r="BJ28" s="12">
        <v>2.5300000000000002</v>
      </c>
      <c r="BK28">
        <v>2.452</v>
      </c>
      <c r="BL28">
        <v>6.6000000000000003E-2</v>
      </c>
      <c r="BM28" s="13">
        <v>2.27</v>
      </c>
      <c r="BN28" s="3">
        <v>2.395</v>
      </c>
      <c r="BO28" s="3">
        <v>1.7000000000000001E-2</v>
      </c>
      <c r="BP28" s="13">
        <v>2.7930000000000001</v>
      </c>
      <c r="BQ28" s="3">
        <v>1.819</v>
      </c>
      <c r="BR28" s="3">
        <v>0</v>
      </c>
      <c r="BS28" s="13">
        <v>100</v>
      </c>
      <c r="BT28" s="3">
        <v>100</v>
      </c>
      <c r="BW28" s="14">
        <v>4.4600000000000004E-3</v>
      </c>
      <c r="BX28">
        <v>0</v>
      </c>
      <c r="BY28">
        <v>37.5</v>
      </c>
      <c r="BZ28">
        <v>12.5</v>
      </c>
      <c r="CA28">
        <f>SUM(BX28:BZ28)</f>
        <v>50</v>
      </c>
      <c r="CB28">
        <f>BX28+BZ28</f>
        <v>12.5</v>
      </c>
      <c r="CC28">
        <v>50</v>
      </c>
      <c r="CD28" s="12">
        <v>1.7230000000000002E-2</v>
      </c>
      <c r="CE28">
        <v>11.1</v>
      </c>
      <c r="CF28">
        <v>44.4</v>
      </c>
      <c r="CG28">
        <v>33.299999999999997</v>
      </c>
      <c r="CH28">
        <f t="shared" si="0"/>
        <v>88.8</v>
      </c>
      <c r="CI28">
        <f t="shared" si="1"/>
        <v>44.4</v>
      </c>
      <c r="CJ28">
        <v>11.1</v>
      </c>
      <c r="CK28" s="12">
        <v>1E-3</v>
      </c>
      <c r="CL28" s="1">
        <v>7.92E-3</v>
      </c>
      <c r="CM28" s="14">
        <v>5.8000000000000005E-3</v>
      </c>
      <c r="CN28">
        <v>8.9599999999999992E-3</v>
      </c>
      <c r="CP28" t="s">
        <v>87</v>
      </c>
      <c r="CQ28">
        <v>182</v>
      </c>
      <c r="CR28" s="11" t="s">
        <v>455</v>
      </c>
      <c r="CS28" s="12">
        <v>1E-3</v>
      </c>
      <c r="CT28">
        <v>2.359</v>
      </c>
      <c r="CU28">
        <v>2.0790000000000002</v>
      </c>
      <c r="CV28">
        <v>6.7000000000000004E-2</v>
      </c>
      <c r="CW28" s="13">
        <v>2.2320000000000002</v>
      </c>
      <c r="CX28" s="3">
        <v>2.399</v>
      </c>
      <c r="CY28" s="3">
        <v>2E-3</v>
      </c>
      <c r="CZ28" s="13">
        <v>2.7749999999999999</v>
      </c>
      <c r="DA28" s="3">
        <v>1.6156360000000001</v>
      </c>
      <c r="DB28" s="3">
        <v>0.06</v>
      </c>
      <c r="DC28" s="13">
        <v>75.639849999999996</v>
      </c>
      <c r="DD28" s="3">
        <v>65.093410000000006</v>
      </c>
      <c r="DF28" s="1"/>
      <c r="DG28" s="14">
        <v>5.13E-3</v>
      </c>
      <c r="DH28">
        <v>1.1499999999999995E-3</v>
      </c>
      <c r="DI28" s="12">
        <v>1.238E-2</v>
      </c>
      <c r="DJ28">
        <v>3.6999999999999999E-4</v>
      </c>
      <c r="DK28" s="12">
        <v>9.0000000000000011E-3</v>
      </c>
      <c r="DL28">
        <v>5.000000000000001E-3</v>
      </c>
    </row>
    <row r="29" spans="1:116" ht="15.6">
      <c r="A29" t="s">
        <v>88</v>
      </c>
      <c r="B29" t="s">
        <v>8</v>
      </c>
      <c r="C29" t="s">
        <v>70</v>
      </c>
      <c r="D29">
        <v>61.9</v>
      </c>
      <c r="E29">
        <v>0</v>
      </c>
      <c r="G29" s="12">
        <v>8.299999999999999E-2</v>
      </c>
      <c r="H29">
        <v>2.3999999999999994E-2</v>
      </c>
      <c r="I29">
        <v>0</v>
      </c>
      <c r="J29" s="13">
        <v>0.126</v>
      </c>
      <c r="K29" s="3">
        <v>3.1E-2</v>
      </c>
      <c r="L29" s="3">
        <v>1.7999999999999999E-2</v>
      </c>
      <c r="M29" s="3">
        <v>9.8000000000000004E-2</v>
      </c>
      <c r="N29" s="3">
        <v>4.0000000000000001E-3</v>
      </c>
      <c r="O29" s="3">
        <v>1.7999999999999999E-2</v>
      </c>
      <c r="P29" s="13"/>
      <c r="Q29" s="3"/>
      <c r="S29" s="12">
        <v>0.42</v>
      </c>
      <c r="AH29" s="14"/>
      <c r="AJ29" s="14"/>
      <c r="AM29" t="s">
        <v>381</v>
      </c>
      <c r="AN29">
        <v>0.38</v>
      </c>
      <c r="BH29" t="s">
        <v>89</v>
      </c>
      <c r="BI29">
        <v>28</v>
      </c>
      <c r="BJ29" s="12">
        <v>2.4700000000000002</v>
      </c>
      <c r="BK29">
        <v>2.3659999999999997</v>
      </c>
      <c r="BL29">
        <v>6.0000000000000012E-2</v>
      </c>
      <c r="BM29" s="13">
        <v>2.2149999999999999</v>
      </c>
      <c r="BN29" s="3">
        <v>2.3410000000000002</v>
      </c>
      <c r="BO29" s="3">
        <v>2.4E-2</v>
      </c>
      <c r="BP29" s="13">
        <v>2.673</v>
      </c>
      <c r="BQ29" s="3">
        <v>1.778</v>
      </c>
      <c r="BR29" s="3">
        <v>0</v>
      </c>
      <c r="BS29" s="13">
        <v>96.091210000000004</v>
      </c>
      <c r="BT29" s="3">
        <v>66.109200000000001</v>
      </c>
      <c r="BV29" s="12">
        <v>1.54</v>
      </c>
      <c r="BW29" s="14"/>
      <c r="CL29" s="1"/>
      <c r="CM29" s="14"/>
      <c r="CP29" t="s">
        <v>90</v>
      </c>
      <c r="CQ29">
        <v>182</v>
      </c>
      <c r="CR29" s="11" t="s">
        <v>456</v>
      </c>
      <c r="CW29" s="13"/>
      <c r="CX29" s="3"/>
      <c r="CY29" s="3"/>
      <c r="CZ29" s="13"/>
      <c r="DA29" s="3"/>
      <c r="DB29" s="3"/>
      <c r="DC29" s="13"/>
      <c r="DD29" s="3"/>
      <c r="DF29" s="1"/>
      <c r="DG29" s="14"/>
    </row>
    <row r="30" spans="1:116" ht="15.6">
      <c r="A30" t="s">
        <v>91</v>
      </c>
      <c r="B30" t="s">
        <v>8</v>
      </c>
      <c r="C30" t="s">
        <v>70</v>
      </c>
      <c r="D30">
        <v>37.799999999999997</v>
      </c>
      <c r="E30">
        <v>0</v>
      </c>
      <c r="G30" s="12">
        <v>2.7999999999999997E-2</v>
      </c>
      <c r="H30">
        <v>1.2000000000000004E-2</v>
      </c>
      <c r="I30">
        <v>0</v>
      </c>
      <c r="J30" s="13">
        <v>1.6E-2</v>
      </c>
      <c r="K30" s="3">
        <v>1E-3</v>
      </c>
      <c r="L30" s="3">
        <v>1.4999999999999999E-2</v>
      </c>
      <c r="M30" s="3">
        <v>7.4999999999999997E-2</v>
      </c>
      <c r="N30" s="3">
        <v>0.01</v>
      </c>
      <c r="O30" s="3">
        <v>3.3000000000000002E-2</v>
      </c>
      <c r="P30" s="13"/>
      <c r="Q30" s="3"/>
      <c r="S30" s="12">
        <v>1.29</v>
      </c>
      <c r="AH30" s="14"/>
      <c r="AJ30" s="14"/>
      <c r="AM30" t="s">
        <v>382</v>
      </c>
      <c r="AN30">
        <v>0.98</v>
      </c>
      <c r="BH30" t="s">
        <v>92</v>
      </c>
      <c r="BI30">
        <v>28</v>
      </c>
      <c r="BJ30" s="12">
        <v>2.4289999999999998</v>
      </c>
      <c r="BK30">
        <v>2.234</v>
      </c>
      <c r="BL30">
        <v>5.6999999999999995E-2</v>
      </c>
      <c r="BM30" s="13">
        <v>2.2719999999999998</v>
      </c>
      <c r="BN30" s="3">
        <v>2.3730000000000002</v>
      </c>
      <c r="BO30" s="3">
        <v>3.0000000000000001E-3</v>
      </c>
      <c r="BP30" s="13">
        <v>2.7440000000000002</v>
      </c>
      <c r="BQ30" s="3">
        <v>1.8029999999999999</v>
      </c>
      <c r="BR30" s="3">
        <v>1.7000000000000001E-2</v>
      </c>
      <c r="BS30" s="13">
        <v>97.087810000000005</v>
      </c>
      <c r="BT30" s="3">
        <v>42.717950000000002</v>
      </c>
      <c r="BV30" s="12">
        <v>1.2</v>
      </c>
      <c r="BW30" s="14"/>
      <c r="CL30" s="1"/>
      <c r="CM30" s="14"/>
      <c r="CP30" t="s">
        <v>93</v>
      </c>
      <c r="CQ30">
        <v>182</v>
      </c>
      <c r="CR30" s="11" t="s">
        <v>455</v>
      </c>
      <c r="CS30" s="12">
        <v>0.19700000000000001</v>
      </c>
      <c r="CT30" s="5" t="s">
        <v>441</v>
      </c>
      <c r="CU30" s="5" t="s">
        <v>440</v>
      </c>
      <c r="CV30" s="5" t="s">
        <v>439</v>
      </c>
      <c r="CW30" s="15" t="s">
        <v>256</v>
      </c>
      <c r="CX30" s="4" t="s">
        <v>266</v>
      </c>
      <c r="CY30" s="4" t="s">
        <v>276</v>
      </c>
      <c r="CZ30" s="15" t="s">
        <v>286</v>
      </c>
      <c r="DA30" s="4" t="s">
        <v>296</v>
      </c>
      <c r="DB30" s="4" t="s">
        <v>306</v>
      </c>
      <c r="DC30" s="15" t="s">
        <v>315</v>
      </c>
      <c r="DD30" s="4" t="s">
        <v>325</v>
      </c>
      <c r="DG30" s="12">
        <v>1.0999999999999999E-2</v>
      </c>
      <c r="DH30">
        <v>1.6E-2</v>
      </c>
      <c r="DI30" s="12">
        <v>1E-3</v>
      </c>
      <c r="DJ30">
        <v>1.4999999999999999E-2</v>
      </c>
      <c r="DK30" s="12">
        <v>4.4000000000000029E-4</v>
      </c>
      <c r="DL30">
        <v>4.4000000000000029E-4</v>
      </c>
    </row>
    <row r="31" spans="1:116" ht="15.6">
      <c r="A31" t="s">
        <v>94</v>
      </c>
      <c r="B31" t="s">
        <v>8</v>
      </c>
      <c r="C31" t="s">
        <v>70</v>
      </c>
      <c r="D31">
        <v>40.700000000000003</v>
      </c>
      <c r="E31">
        <v>0</v>
      </c>
      <c r="G31" s="12">
        <v>0.14300000000000002</v>
      </c>
      <c r="H31">
        <v>3.3000000000000002E-2</v>
      </c>
      <c r="I31">
        <v>0</v>
      </c>
      <c r="J31" s="13">
        <v>8.7999999999999995E-2</v>
      </c>
      <c r="K31" s="3">
        <v>2.3E-2</v>
      </c>
      <c r="L31" s="3">
        <v>0</v>
      </c>
      <c r="M31" s="3">
        <v>5.8000000000000003E-2</v>
      </c>
      <c r="N31" s="3">
        <v>2E-3</v>
      </c>
      <c r="O31" s="3">
        <v>2.5000000000000001E-2</v>
      </c>
      <c r="P31" s="13"/>
      <c r="Q31" s="3"/>
      <c r="S31" s="12">
        <v>0.2</v>
      </c>
      <c r="AH31" s="14"/>
      <c r="AJ31" s="14"/>
      <c r="AM31" t="s">
        <v>383</v>
      </c>
      <c r="AN31">
        <v>0.31</v>
      </c>
      <c r="BH31" t="s">
        <v>95</v>
      </c>
      <c r="BI31">
        <v>28</v>
      </c>
      <c r="BJ31" s="12">
        <v>2.4009999999999998</v>
      </c>
      <c r="BK31">
        <v>2.3329999999999997</v>
      </c>
      <c r="BL31">
        <v>6.7999999999999991E-2</v>
      </c>
      <c r="BM31" s="13">
        <v>2.0760000000000001</v>
      </c>
      <c r="BN31" s="3">
        <v>2.3109999999999999</v>
      </c>
      <c r="BO31" s="3">
        <v>0</v>
      </c>
      <c r="BP31" s="13">
        <v>2.786</v>
      </c>
      <c r="BQ31" s="3">
        <v>1.7549999999999999</v>
      </c>
      <c r="BR31" s="3">
        <v>6.0000000000000001E-3</v>
      </c>
      <c r="BS31" s="13">
        <v>87.671229999999994</v>
      </c>
      <c r="BT31" s="3">
        <v>73.226770000000002</v>
      </c>
      <c r="BV31" s="12">
        <v>1.68</v>
      </c>
      <c r="BW31" s="14"/>
      <c r="CL31" s="1"/>
      <c r="CM31" s="14"/>
      <c r="CP31" t="s">
        <v>96</v>
      </c>
      <c r="CQ31">
        <v>182</v>
      </c>
      <c r="CR31" s="11" t="s">
        <v>455</v>
      </c>
      <c r="CS31" s="12">
        <v>0</v>
      </c>
      <c r="CT31">
        <v>2.206</v>
      </c>
      <c r="CU31">
        <v>1.901</v>
      </c>
      <c r="CV31">
        <v>5.5000000000000007E-2</v>
      </c>
      <c r="CW31" s="13">
        <v>2.1739999999999999</v>
      </c>
      <c r="CX31" s="3">
        <v>1.964</v>
      </c>
      <c r="CY31" s="3">
        <v>2.7E-2</v>
      </c>
      <c r="CZ31" s="13">
        <v>2.57</v>
      </c>
      <c r="DA31" s="3">
        <v>1.0531779999999999</v>
      </c>
      <c r="DB31" s="3">
        <v>0</v>
      </c>
      <c r="DC31" s="13">
        <v>73.336669999999998</v>
      </c>
      <c r="DD31" s="3">
        <v>37.052860000000003</v>
      </c>
      <c r="DG31" s="12">
        <v>1E-3</v>
      </c>
      <c r="DH31">
        <v>5.5000000000000007E-2</v>
      </c>
      <c r="DI31" s="12">
        <v>3.0000000000000009E-3</v>
      </c>
      <c r="DJ31">
        <v>2.1000000000000001E-2</v>
      </c>
      <c r="DK31" s="12">
        <v>2.14E-3</v>
      </c>
      <c r="DL31">
        <v>4.4000000000000029E-4</v>
      </c>
    </row>
    <row r="32" spans="1:116" ht="15.6">
      <c r="A32" t="s">
        <v>97</v>
      </c>
      <c r="B32" t="s">
        <v>8</v>
      </c>
      <c r="C32" t="s">
        <v>70</v>
      </c>
      <c r="D32">
        <v>34</v>
      </c>
      <c r="E32">
        <v>1</v>
      </c>
      <c r="G32" s="12">
        <v>7.7000000000000013E-2</v>
      </c>
      <c r="H32">
        <v>2.9000000000000005E-2</v>
      </c>
      <c r="I32">
        <v>4.7999999999999994E-2</v>
      </c>
      <c r="J32" s="13">
        <v>7.0999999999999994E-2</v>
      </c>
      <c r="K32" s="3">
        <v>2.1000000000000001E-2</v>
      </c>
      <c r="L32" s="3">
        <v>4.8000000000000001E-2</v>
      </c>
      <c r="M32" s="3">
        <v>1.2E-2</v>
      </c>
      <c r="N32" s="3">
        <v>0</v>
      </c>
      <c r="O32" s="3">
        <v>3.5999999999999997E-2</v>
      </c>
      <c r="P32" s="13"/>
      <c r="Q32" s="3"/>
      <c r="S32" s="12">
        <v>0.37</v>
      </c>
      <c r="AH32" s="14"/>
      <c r="AJ32" s="14"/>
      <c r="AM32" t="s">
        <v>384</v>
      </c>
      <c r="AN32">
        <v>0.16</v>
      </c>
      <c r="BH32" t="s">
        <v>98</v>
      </c>
      <c r="BI32">
        <v>28</v>
      </c>
      <c r="BJ32" s="12">
        <v>2.3090000000000002</v>
      </c>
      <c r="BK32">
        <v>2.4180000000000001</v>
      </c>
      <c r="BL32">
        <v>0.10200000000000001</v>
      </c>
      <c r="BM32" s="13">
        <v>2.2240000000000002</v>
      </c>
      <c r="BN32" s="3">
        <v>2.456</v>
      </c>
      <c r="BO32" s="3">
        <v>2.9000000000000001E-2</v>
      </c>
      <c r="BP32" s="13">
        <v>2.9359999999999999</v>
      </c>
      <c r="BQ32" s="3">
        <v>1.8660000000000001</v>
      </c>
      <c r="BR32" s="3">
        <v>8.0000000000000002E-3</v>
      </c>
      <c r="BS32" s="13">
        <v>90.888890000000004</v>
      </c>
      <c r="BT32" s="3">
        <v>60.913710000000002</v>
      </c>
      <c r="BV32" s="12">
        <v>2.13</v>
      </c>
      <c r="BW32" s="14"/>
      <c r="CL32" s="1"/>
      <c r="CM32" s="14"/>
      <c r="CP32" t="s">
        <v>99</v>
      </c>
      <c r="CQ32">
        <v>182</v>
      </c>
      <c r="CR32" s="11" t="s">
        <v>455</v>
      </c>
      <c r="CW32" s="13"/>
      <c r="CX32" s="3"/>
      <c r="CY32" s="3"/>
      <c r="CZ32" s="13"/>
      <c r="DA32" s="3"/>
      <c r="DB32" s="3"/>
      <c r="DC32" s="13"/>
      <c r="DD32" s="3"/>
    </row>
    <row r="33" spans="1:116" ht="15.6">
      <c r="A33" t="s">
        <v>100</v>
      </c>
      <c r="B33" t="s">
        <v>8</v>
      </c>
      <c r="C33" t="s">
        <v>70</v>
      </c>
      <c r="D33">
        <v>61.2</v>
      </c>
      <c r="E33">
        <v>0</v>
      </c>
      <c r="G33" s="12">
        <v>6.8999999999999992E-2</v>
      </c>
      <c r="H33">
        <v>9.999999999999995E-3</v>
      </c>
      <c r="I33">
        <v>9.999999999999995E-3</v>
      </c>
      <c r="J33" s="13">
        <v>5.0999999999999997E-2</v>
      </c>
      <c r="K33" s="3">
        <v>1.4999999999999999E-2</v>
      </c>
      <c r="L33" s="3">
        <v>0.109</v>
      </c>
      <c r="M33" s="3">
        <v>0.13700000000000001</v>
      </c>
      <c r="N33" s="3">
        <v>0</v>
      </c>
      <c r="O33" s="3">
        <v>0.191</v>
      </c>
      <c r="P33" s="13"/>
      <c r="Q33" s="3"/>
      <c r="S33" s="12">
        <v>0.33</v>
      </c>
      <c r="AH33" s="14"/>
      <c r="AJ33" s="14"/>
      <c r="AM33" t="s">
        <v>385</v>
      </c>
      <c r="AN33">
        <v>0.2</v>
      </c>
      <c r="BH33" t="s">
        <v>101</v>
      </c>
      <c r="BI33">
        <v>28</v>
      </c>
      <c r="BJ33" s="12">
        <v>2.3289999999999997</v>
      </c>
      <c r="BK33">
        <v>2.0070000000000001</v>
      </c>
      <c r="BL33">
        <v>7.7000000000000013E-2</v>
      </c>
      <c r="BM33" s="13">
        <v>2.0659999999999998</v>
      </c>
      <c r="BN33" s="3">
        <v>2.2160000000000002</v>
      </c>
      <c r="BO33" s="3">
        <v>9.8000000000000004E-2</v>
      </c>
      <c r="BP33" s="13">
        <v>2.5270000000000001</v>
      </c>
      <c r="BQ33" s="3">
        <v>1.6839999999999999</v>
      </c>
      <c r="BR33" s="3">
        <v>0.127</v>
      </c>
      <c r="BS33" s="13">
        <v>82.016589999999994</v>
      </c>
      <c r="BT33" s="3">
        <v>21.99652</v>
      </c>
      <c r="BV33" s="12">
        <v>0.21</v>
      </c>
      <c r="BW33" s="14"/>
      <c r="CL33" s="1"/>
      <c r="CM33" s="14"/>
      <c r="CP33" t="s">
        <v>102</v>
      </c>
      <c r="CQ33">
        <v>182</v>
      </c>
      <c r="CR33" s="11" t="s">
        <v>456</v>
      </c>
      <c r="CW33" s="13"/>
      <c r="CX33" s="3"/>
      <c r="CY33" s="3"/>
      <c r="CZ33" s="13"/>
      <c r="DA33" s="3"/>
      <c r="DB33" s="3"/>
      <c r="DC33" s="13"/>
      <c r="DD33" s="3"/>
    </row>
    <row r="34" spans="1:116" ht="15.6">
      <c r="A34" t="s">
        <v>103</v>
      </c>
      <c r="B34" t="s">
        <v>8</v>
      </c>
      <c r="C34" t="s">
        <v>70</v>
      </c>
      <c r="D34">
        <v>59</v>
      </c>
      <c r="E34">
        <v>0</v>
      </c>
      <c r="G34" s="12">
        <v>3.1000000000000014E-2</v>
      </c>
      <c r="H34">
        <v>0</v>
      </c>
      <c r="I34">
        <v>0</v>
      </c>
      <c r="J34" s="13">
        <v>6.7000000000000004E-2</v>
      </c>
      <c r="K34" s="3">
        <v>1.2999999999999999E-2</v>
      </c>
      <c r="L34" s="3">
        <v>2.1000000000000001E-2</v>
      </c>
      <c r="M34" s="3">
        <v>0.17499999999999999</v>
      </c>
      <c r="N34" s="3">
        <v>0</v>
      </c>
      <c r="O34" s="3">
        <v>1.7999999999999999E-2</v>
      </c>
      <c r="P34" s="13"/>
      <c r="Q34" s="3"/>
      <c r="T34" s="12">
        <v>2.7999999999999987E-4</v>
      </c>
      <c r="AA34" s="12">
        <v>0.03</v>
      </c>
      <c r="AB34">
        <v>24.1</v>
      </c>
      <c r="AC34">
        <v>10.3</v>
      </c>
      <c r="AD34">
        <v>3.45</v>
      </c>
      <c r="AE34">
        <f t="shared" ref="AE34" si="14">SUM(AB34:AD34)</f>
        <v>37.850000000000009</v>
      </c>
      <c r="AF34">
        <f t="shared" ref="AF34" si="15">AB34+AD34</f>
        <v>27.55</v>
      </c>
      <c r="AG34">
        <v>62.1</v>
      </c>
      <c r="AH34" s="12">
        <v>1E-3</v>
      </c>
      <c r="AI34">
        <v>1.2999999999999999E-2</v>
      </c>
      <c r="AJ34" s="12">
        <v>2.7999999999999987E-4</v>
      </c>
      <c r="AK34">
        <v>0.03</v>
      </c>
      <c r="AM34" t="s">
        <v>386</v>
      </c>
      <c r="AO34" s="12">
        <v>2.3420000000000003E-2</v>
      </c>
      <c r="AP34">
        <v>50</v>
      </c>
      <c r="AQ34">
        <v>20</v>
      </c>
      <c r="AR34">
        <v>20</v>
      </c>
      <c r="AS34">
        <f t="shared" si="8"/>
        <v>90</v>
      </c>
      <c r="AT34">
        <f t="shared" si="9"/>
        <v>70</v>
      </c>
      <c r="AU34">
        <v>10</v>
      </c>
      <c r="AV34" s="12">
        <v>2.7999999999999987E-4</v>
      </c>
      <c r="BC34" s="12">
        <v>1E-3</v>
      </c>
      <c r="BD34">
        <v>1E-3</v>
      </c>
      <c r="BE34" s="12">
        <v>3.0420000000000003E-2</v>
      </c>
      <c r="BF34">
        <v>2.3420000000000003E-2</v>
      </c>
      <c r="BH34" t="s">
        <v>104</v>
      </c>
      <c r="BI34">
        <v>28</v>
      </c>
      <c r="BJ34" s="12">
        <v>2.411</v>
      </c>
      <c r="BK34">
        <v>2.0960000000000001</v>
      </c>
      <c r="BL34">
        <v>4.4999999999999984E-2</v>
      </c>
      <c r="BM34" s="13">
        <v>2.2160000000000002</v>
      </c>
      <c r="BN34" s="3">
        <v>2.3570000000000002</v>
      </c>
      <c r="BO34" s="3">
        <v>0</v>
      </c>
      <c r="BP34" s="13">
        <v>2.7709999999999999</v>
      </c>
      <c r="BQ34" s="3">
        <v>1.79</v>
      </c>
      <c r="BR34" s="3">
        <v>4.0000000000000001E-3</v>
      </c>
      <c r="BS34" s="13">
        <v>87.675579999999997</v>
      </c>
      <c r="BT34" s="3">
        <v>38.08</v>
      </c>
      <c r="BW34" s="12">
        <v>2.7999999999999987E-4</v>
      </c>
      <c r="CA34">
        <f>SUM(BX34:BZ34)</f>
        <v>0</v>
      </c>
      <c r="CB34">
        <f>BX34+BZ34</f>
        <v>0</v>
      </c>
      <c r="CD34" s="12">
        <v>0.03</v>
      </c>
      <c r="CE34">
        <v>3.57</v>
      </c>
      <c r="CF34">
        <v>7.14</v>
      </c>
      <c r="CG34">
        <v>17.899999999999999</v>
      </c>
      <c r="CH34">
        <f t="shared" si="0"/>
        <v>28.61</v>
      </c>
      <c r="CI34">
        <f t="shared" si="1"/>
        <v>21.47</v>
      </c>
      <c r="CJ34">
        <v>71.400000000000006</v>
      </c>
      <c r="CK34" s="12">
        <v>1.4E-2</v>
      </c>
      <c r="CL34" s="1">
        <v>7.5599999999999999E-3</v>
      </c>
      <c r="CM34" s="12">
        <v>4.1149999999999999E-2</v>
      </c>
      <c r="CN34">
        <v>3.2150000000000005E-2</v>
      </c>
      <c r="CP34" t="s">
        <v>105</v>
      </c>
      <c r="CQ34">
        <v>182</v>
      </c>
      <c r="CR34" s="11" t="s">
        <v>455</v>
      </c>
      <c r="CS34" s="12">
        <v>0.02</v>
      </c>
      <c r="CT34">
        <v>2.113</v>
      </c>
      <c r="CU34">
        <v>1.0290000000000001</v>
      </c>
      <c r="CV34">
        <v>0.09</v>
      </c>
      <c r="CW34" s="13">
        <v>2.145</v>
      </c>
      <c r="CX34" s="3">
        <v>2.0059999999999998</v>
      </c>
      <c r="CY34" s="3">
        <v>3.1E-2</v>
      </c>
      <c r="CZ34" s="13">
        <v>2.2589999999999999</v>
      </c>
      <c r="DA34" s="3">
        <v>0.43195600000000001</v>
      </c>
      <c r="DB34" s="3">
        <v>0</v>
      </c>
      <c r="DC34" s="13">
        <v>58.197560000000003</v>
      </c>
      <c r="DD34" s="3">
        <v>12.83333</v>
      </c>
      <c r="DG34" s="12">
        <v>8.0000000000000002E-3</v>
      </c>
      <c r="DH34">
        <v>1.7090000000000001E-2</v>
      </c>
      <c r="DI34" s="12">
        <v>1.3999999999999999E-2</v>
      </c>
      <c r="DJ34">
        <v>8.0900000000000017E-3</v>
      </c>
      <c r="DK34" s="12">
        <v>4.4000000000000029E-4</v>
      </c>
      <c r="DL34">
        <v>4.4000000000000029E-4</v>
      </c>
    </row>
    <row r="35" spans="1:116" ht="15.6">
      <c r="A35" t="s">
        <v>106</v>
      </c>
      <c r="B35" t="s">
        <v>8</v>
      </c>
      <c r="C35" t="s">
        <v>70</v>
      </c>
      <c r="D35">
        <v>56.1</v>
      </c>
      <c r="E35">
        <v>1</v>
      </c>
      <c r="G35" s="12">
        <v>0.23799999999999999</v>
      </c>
      <c r="H35">
        <v>1.8000000000000002E-2</v>
      </c>
      <c r="I35">
        <v>0</v>
      </c>
      <c r="J35" s="13">
        <v>0.13800000000000001</v>
      </c>
      <c r="K35" s="3">
        <v>3.5000000000000003E-2</v>
      </c>
      <c r="L35" s="3">
        <v>4.5999999999999999E-2</v>
      </c>
      <c r="M35" s="3">
        <v>1.4E-2</v>
      </c>
      <c r="N35" s="3">
        <v>0</v>
      </c>
      <c r="O35" s="3">
        <v>1.6E-2</v>
      </c>
      <c r="P35" s="13"/>
      <c r="Q35" s="3"/>
      <c r="S35" s="12">
        <v>0.31</v>
      </c>
      <c r="AM35" t="s">
        <v>387</v>
      </c>
      <c r="AN35">
        <v>0.28000000000000003</v>
      </c>
      <c r="BH35" t="s">
        <v>107</v>
      </c>
      <c r="BI35">
        <v>28</v>
      </c>
      <c r="BJ35" s="12">
        <v>2.4570000000000003</v>
      </c>
      <c r="BK35">
        <v>2.2519999999999998</v>
      </c>
      <c r="BL35">
        <v>4.9000000000000009E-2</v>
      </c>
      <c r="BM35" s="13">
        <v>2.202</v>
      </c>
      <c r="BN35" s="3">
        <v>2.3860000000000001</v>
      </c>
      <c r="BO35" s="3">
        <v>0</v>
      </c>
      <c r="BP35" s="13">
        <v>2.7250000000000001</v>
      </c>
      <c r="BQ35" s="3">
        <v>1.8129999999999999</v>
      </c>
      <c r="BR35" s="3">
        <v>0</v>
      </c>
      <c r="BS35" s="13">
        <v>89.180769999999995</v>
      </c>
      <c r="BT35" s="3">
        <v>49.40307</v>
      </c>
      <c r="BV35" s="12">
        <v>1.32</v>
      </c>
      <c r="CL35" s="1"/>
      <c r="CP35" t="s">
        <v>108</v>
      </c>
      <c r="CQ35">
        <v>182</v>
      </c>
      <c r="CR35" s="11" t="s">
        <v>455</v>
      </c>
      <c r="CW35" s="13"/>
      <c r="CX35" s="3"/>
      <c r="CY35" s="3"/>
      <c r="CZ35" s="13"/>
      <c r="DA35" s="3"/>
      <c r="DB35" s="3"/>
      <c r="DC35" s="13"/>
      <c r="DD35" s="3"/>
    </row>
    <row r="36" spans="1:116" ht="15.6">
      <c r="A36" t="s">
        <v>109</v>
      </c>
      <c r="B36" t="s">
        <v>8</v>
      </c>
      <c r="C36" t="s">
        <v>70</v>
      </c>
      <c r="D36">
        <v>66.8</v>
      </c>
      <c r="E36">
        <v>1</v>
      </c>
      <c r="G36" s="12">
        <v>0.57099999999999995</v>
      </c>
      <c r="H36">
        <v>7.9000000000000001E-2</v>
      </c>
      <c r="I36">
        <v>3.9999999999999994E-2</v>
      </c>
      <c r="J36" s="13">
        <v>0.27</v>
      </c>
      <c r="K36" s="3">
        <v>2.3E-2</v>
      </c>
      <c r="L36" s="3">
        <v>1.6E-2</v>
      </c>
      <c r="M36" s="3">
        <v>0.222</v>
      </c>
      <c r="N36" s="3">
        <v>8.9999999999999993E-3</v>
      </c>
      <c r="O36" s="3">
        <v>0.107</v>
      </c>
      <c r="P36" s="13">
        <v>9.6363640000000004</v>
      </c>
      <c r="Q36" s="3"/>
      <c r="T36" s="12">
        <v>1.8000000000000002E-2</v>
      </c>
      <c r="U36">
        <v>11.1</v>
      </c>
      <c r="V36">
        <v>22.2</v>
      </c>
      <c r="W36">
        <v>22.2</v>
      </c>
      <c r="X36">
        <f>SUM(U36:W36)</f>
        <v>55.5</v>
      </c>
      <c r="Y36">
        <f>U36+W36</f>
        <v>33.299999999999997</v>
      </c>
      <c r="Z36">
        <v>44.4</v>
      </c>
      <c r="AA36" s="12">
        <v>3.1E-2</v>
      </c>
      <c r="AB36">
        <v>4.55</v>
      </c>
      <c r="AC36">
        <v>9.09</v>
      </c>
      <c r="AD36">
        <v>4.55</v>
      </c>
      <c r="AE36">
        <f t="shared" ref="AE36:AE37" si="16">SUM(AB36:AD36)</f>
        <v>18.190000000000001</v>
      </c>
      <c r="AF36">
        <f t="shared" ref="AF36:AF37" si="17">AB36+AD36</f>
        <v>9.1</v>
      </c>
      <c r="AG36">
        <v>81.8</v>
      </c>
      <c r="AH36" s="12">
        <v>1.7000000000000001E-2</v>
      </c>
      <c r="AI36" s="1">
        <v>5.8700000000000002E-3</v>
      </c>
      <c r="AJ36" s="12">
        <v>1.8000000000000002E-2</v>
      </c>
      <c r="AK36">
        <v>3.1E-2</v>
      </c>
      <c r="AL36" s="1"/>
      <c r="AM36" t="s">
        <v>388</v>
      </c>
      <c r="AO36" s="12">
        <v>2.6000000000000002E-2</v>
      </c>
      <c r="AP36">
        <v>22.6</v>
      </c>
      <c r="AQ36">
        <v>19.399999999999999</v>
      </c>
      <c r="AR36">
        <v>9.68</v>
      </c>
      <c r="AS36">
        <f t="shared" si="8"/>
        <v>51.68</v>
      </c>
      <c r="AT36">
        <f t="shared" si="9"/>
        <v>32.28</v>
      </c>
      <c r="AU36">
        <v>48.4</v>
      </c>
      <c r="AV36" s="12">
        <v>1.7000000000000001E-2</v>
      </c>
      <c r="AW36">
        <v>9.52</v>
      </c>
      <c r="AX36">
        <v>23.8</v>
      </c>
      <c r="AY36">
        <v>0</v>
      </c>
      <c r="AZ36">
        <f t="shared" si="6"/>
        <v>33.32</v>
      </c>
      <c r="BA36">
        <f t="shared" si="7"/>
        <v>9.52</v>
      </c>
      <c r="BB36">
        <v>66.7</v>
      </c>
      <c r="BC36" s="12">
        <v>1.7999999999999999E-2</v>
      </c>
      <c r="BD36">
        <v>1.9E-2</v>
      </c>
      <c r="BE36" s="12">
        <v>4.7E-2</v>
      </c>
      <c r="BF36">
        <v>2.6000000000000002E-2</v>
      </c>
      <c r="BH36" t="s">
        <v>110</v>
      </c>
      <c r="BI36">
        <v>28</v>
      </c>
      <c r="BJ36" s="12">
        <v>2.4709999999999996</v>
      </c>
      <c r="BK36">
        <v>2.4539999999999997</v>
      </c>
      <c r="BL36">
        <v>0.111</v>
      </c>
      <c r="BM36" s="13">
        <v>2.3220000000000001</v>
      </c>
      <c r="BN36" s="3">
        <v>2.2469999999999999</v>
      </c>
      <c r="BO36" s="3">
        <v>0</v>
      </c>
      <c r="BP36" s="13">
        <v>2.66</v>
      </c>
      <c r="BQ36" s="3">
        <v>1.7070000000000001</v>
      </c>
      <c r="BR36" s="3">
        <v>0</v>
      </c>
      <c r="BS36" s="13">
        <v>95.990889999999993</v>
      </c>
      <c r="BT36" s="3">
        <v>81.805620000000005</v>
      </c>
      <c r="BW36" s="12">
        <v>1.8000000000000002E-2</v>
      </c>
      <c r="BX36">
        <v>11.4</v>
      </c>
      <c r="BY36">
        <v>25</v>
      </c>
      <c r="BZ36">
        <v>20.5</v>
      </c>
      <c r="CA36">
        <f>SUM(BX36:BZ36)</f>
        <v>56.9</v>
      </c>
      <c r="CB36">
        <f>BX36+BZ36</f>
        <v>31.9</v>
      </c>
      <c r="CC36">
        <v>43.2</v>
      </c>
      <c r="CD36" s="12">
        <v>3.1E-2</v>
      </c>
      <c r="CE36">
        <v>12.5</v>
      </c>
      <c r="CF36">
        <v>25</v>
      </c>
      <c r="CG36">
        <v>15.6</v>
      </c>
      <c r="CH36">
        <f t="shared" si="0"/>
        <v>53.1</v>
      </c>
      <c r="CI36">
        <f t="shared" si="1"/>
        <v>28.1</v>
      </c>
      <c r="CJ36">
        <v>46.9</v>
      </c>
      <c r="CK36" s="12">
        <v>1E-3</v>
      </c>
      <c r="CL36">
        <v>2.1000000000000001E-2</v>
      </c>
      <c r="CM36" s="12">
        <v>2.6270000000000002E-2</v>
      </c>
      <c r="CN36">
        <v>2.1269999999999997E-2</v>
      </c>
      <c r="CP36" t="s">
        <v>111</v>
      </c>
      <c r="CQ36">
        <v>182</v>
      </c>
      <c r="CR36" s="11" t="s">
        <v>456</v>
      </c>
      <c r="CW36" s="13"/>
      <c r="CX36" s="3"/>
      <c r="CY36" s="3"/>
      <c r="CZ36" s="13"/>
      <c r="DA36" s="3"/>
      <c r="DB36" s="3"/>
      <c r="DC36" s="13"/>
      <c r="DD36" s="3"/>
    </row>
    <row r="37" spans="1:116" ht="15.6">
      <c r="A37" t="s">
        <v>112</v>
      </c>
      <c r="B37" t="s">
        <v>8</v>
      </c>
      <c r="C37" t="s">
        <v>70</v>
      </c>
      <c r="D37">
        <v>43.1</v>
      </c>
      <c r="E37">
        <v>0</v>
      </c>
      <c r="G37" s="12">
        <v>2.1000000000000019E-2</v>
      </c>
      <c r="H37">
        <v>1.0000000000000009E-3</v>
      </c>
      <c r="I37">
        <v>0</v>
      </c>
      <c r="J37" s="13">
        <v>6.9000000000000006E-2</v>
      </c>
      <c r="K37" s="3">
        <v>1.4999999999999999E-2</v>
      </c>
      <c r="L37" s="3">
        <v>0</v>
      </c>
      <c r="M37" s="3">
        <v>3.2000000000000001E-2</v>
      </c>
      <c r="N37" s="3">
        <v>0</v>
      </c>
      <c r="O37" s="3">
        <v>3.2000000000000001E-2</v>
      </c>
      <c r="P37" s="13"/>
      <c r="Q37" s="3"/>
      <c r="T37" s="12">
        <v>9.9999999999999742E-4</v>
      </c>
      <c r="U37">
        <v>16.7</v>
      </c>
      <c r="V37">
        <v>0</v>
      </c>
      <c r="W37">
        <v>0</v>
      </c>
      <c r="X37">
        <f>SUM(U37:W37)</f>
        <v>16.7</v>
      </c>
      <c r="Y37">
        <f>U37+W37</f>
        <v>16.7</v>
      </c>
      <c r="Z37">
        <v>83.3</v>
      </c>
      <c r="AA37" s="12">
        <v>1.8999999999999996E-2</v>
      </c>
      <c r="AB37">
        <v>27.3</v>
      </c>
      <c r="AC37">
        <v>18.2</v>
      </c>
      <c r="AD37">
        <v>0</v>
      </c>
      <c r="AE37">
        <f t="shared" si="16"/>
        <v>45.5</v>
      </c>
      <c r="AF37">
        <f t="shared" si="17"/>
        <v>27.3</v>
      </c>
      <c r="AG37">
        <v>54.5</v>
      </c>
      <c r="AH37" s="12">
        <v>1E-3</v>
      </c>
      <c r="AI37">
        <v>3.1E-2</v>
      </c>
      <c r="AJ37" s="12">
        <v>9.9999999999999742E-4</v>
      </c>
      <c r="AK37">
        <v>1.8999999999999996E-2</v>
      </c>
      <c r="AM37" t="s">
        <v>389</v>
      </c>
      <c r="AO37" s="12">
        <v>8.0000000000000036E-3</v>
      </c>
      <c r="AP37">
        <v>12.5</v>
      </c>
      <c r="AQ37">
        <v>0</v>
      </c>
      <c r="AR37">
        <v>8.33</v>
      </c>
      <c r="AS37">
        <f t="shared" si="8"/>
        <v>20.83</v>
      </c>
      <c r="AT37">
        <f t="shared" si="9"/>
        <v>20.83</v>
      </c>
      <c r="AU37">
        <v>79.2</v>
      </c>
      <c r="AV37" s="12">
        <v>4.4999999999999998E-2</v>
      </c>
      <c r="AW37">
        <v>9.76</v>
      </c>
      <c r="AX37">
        <v>4.88</v>
      </c>
      <c r="AY37">
        <v>7.32</v>
      </c>
      <c r="AZ37">
        <f t="shared" si="6"/>
        <v>21.96</v>
      </c>
      <c r="BA37">
        <f t="shared" si="7"/>
        <v>17.079999999999998</v>
      </c>
      <c r="BB37">
        <v>78</v>
      </c>
      <c r="BC37" s="12">
        <v>1E-3</v>
      </c>
      <c r="BD37">
        <v>2.1999999999999999E-2</v>
      </c>
      <c r="BE37" s="12">
        <v>1.9E-2</v>
      </c>
      <c r="BF37">
        <v>8.0000000000000036E-3</v>
      </c>
      <c r="BH37" t="s">
        <v>113</v>
      </c>
      <c r="BI37">
        <v>28</v>
      </c>
      <c r="BJ37" s="12">
        <v>2.298</v>
      </c>
      <c r="BK37">
        <v>2.1840000000000002</v>
      </c>
      <c r="BL37">
        <v>0.11600000000000001</v>
      </c>
      <c r="BM37" s="13">
        <v>2.2599999999999998</v>
      </c>
      <c r="BN37" s="3">
        <v>2.2480000000000002</v>
      </c>
      <c r="BO37" s="3">
        <v>0.04</v>
      </c>
      <c r="BP37" s="13">
        <v>2.5659999999999998</v>
      </c>
      <c r="BQ37" s="3">
        <v>1.708</v>
      </c>
      <c r="BR37" s="3">
        <v>0</v>
      </c>
      <c r="BS37" s="13">
        <v>91.709310000000002</v>
      </c>
      <c r="BT37" s="3">
        <v>36.616979999999998</v>
      </c>
      <c r="BW37" s="12">
        <v>9.9999999999999742E-4</v>
      </c>
      <c r="BX37">
        <v>5.45</v>
      </c>
      <c r="BY37">
        <v>1.82</v>
      </c>
      <c r="BZ37">
        <v>5.45</v>
      </c>
      <c r="CA37">
        <f>SUM(BX37:BZ37)</f>
        <v>12.72</v>
      </c>
      <c r="CB37">
        <f>BX37+BZ37</f>
        <v>10.9</v>
      </c>
      <c r="CC37">
        <v>87.3</v>
      </c>
      <c r="CD37" s="12">
        <v>1.8999999999999996E-2</v>
      </c>
      <c r="CE37">
        <v>4</v>
      </c>
      <c r="CF37">
        <v>8</v>
      </c>
      <c r="CG37">
        <v>4</v>
      </c>
      <c r="CH37">
        <f t="shared" si="0"/>
        <v>16</v>
      </c>
      <c r="CI37">
        <f t="shared" si="1"/>
        <v>8</v>
      </c>
      <c r="CJ37">
        <v>84</v>
      </c>
      <c r="CK37" s="12">
        <v>1.6E-2</v>
      </c>
      <c r="CL37">
        <v>1E-3</v>
      </c>
      <c r="CM37" s="12">
        <v>1.0000000000000002E-2</v>
      </c>
      <c r="CN37">
        <v>2.1000000000000005E-2</v>
      </c>
      <c r="CP37" t="s">
        <v>114</v>
      </c>
      <c r="CQ37">
        <v>182</v>
      </c>
      <c r="CR37" s="11" t="s">
        <v>455</v>
      </c>
      <c r="CS37" s="12">
        <v>1E-3</v>
      </c>
      <c r="CT37">
        <v>2.105</v>
      </c>
      <c r="CU37">
        <v>1.536</v>
      </c>
      <c r="CV37">
        <v>0.12200000000000001</v>
      </c>
      <c r="CW37" s="13">
        <v>2.0150000000000001</v>
      </c>
      <c r="CX37" s="3">
        <v>1.8779999999999999</v>
      </c>
      <c r="CY37" s="3">
        <v>1.4E-2</v>
      </c>
      <c r="CZ37" s="13">
        <v>2.427</v>
      </c>
      <c r="DA37" s="3">
        <v>0.71280299999999996</v>
      </c>
      <c r="DB37" s="3">
        <v>0</v>
      </c>
      <c r="DC37" s="13">
        <v>81.682029999999997</v>
      </c>
      <c r="DD37" s="3">
        <v>24.729520000000001</v>
      </c>
      <c r="DG37" s="12">
        <v>1.3999999999999999E-2</v>
      </c>
      <c r="DH37">
        <v>3.6999999999999999E-4</v>
      </c>
      <c r="DI37" s="12">
        <v>3.1999999999999994E-2</v>
      </c>
      <c r="DJ37">
        <v>3.6999999999999999E-4</v>
      </c>
      <c r="DK37" s="12">
        <v>9.9999999999999915E-4</v>
      </c>
      <c r="DL37">
        <v>4.4000000000000029E-4</v>
      </c>
    </row>
    <row r="38" spans="1:116" ht="15.6">
      <c r="A38" t="s">
        <v>115</v>
      </c>
      <c r="B38" t="s">
        <v>8</v>
      </c>
      <c r="C38" t="s">
        <v>70</v>
      </c>
      <c r="D38">
        <v>39.700000000000003</v>
      </c>
      <c r="E38">
        <v>0</v>
      </c>
      <c r="G38" s="12">
        <v>0.13900000000000001</v>
      </c>
      <c r="H38">
        <v>3.7000000000000005E-2</v>
      </c>
      <c r="I38">
        <v>0</v>
      </c>
      <c r="J38" s="13">
        <v>0.13500000000000001</v>
      </c>
      <c r="K38" s="3">
        <v>2.1999999999999999E-2</v>
      </c>
      <c r="L38" s="3">
        <v>0</v>
      </c>
      <c r="M38" s="3">
        <v>0.14199999999999999</v>
      </c>
      <c r="N38" s="3">
        <v>5.0000000000000001E-3</v>
      </c>
      <c r="O38" s="3">
        <v>2.1999999999999999E-2</v>
      </c>
      <c r="P38" s="13"/>
      <c r="Q38" s="3"/>
      <c r="T38" s="12">
        <v>2.7999999999999987E-4</v>
      </c>
      <c r="AA38" s="12">
        <v>2.7999999999999987E-4</v>
      </c>
      <c r="AH38" s="12">
        <v>1.4999999999999999E-2</v>
      </c>
      <c r="AI38">
        <v>2.597E-2</v>
      </c>
      <c r="AJ38" s="12">
        <v>2.7999999999999987E-4</v>
      </c>
      <c r="AK38">
        <v>2.7999999999999987E-4</v>
      </c>
      <c r="AM38" t="s">
        <v>390</v>
      </c>
      <c r="AO38" s="12">
        <v>2.7999999999999987E-4</v>
      </c>
      <c r="AV38" s="12">
        <v>2.7999999999999987E-4</v>
      </c>
      <c r="BC38" s="12">
        <v>2.1999999999999999E-2</v>
      </c>
      <c r="BD38">
        <v>1E-3</v>
      </c>
      <c r="BE38" s="14">
        <v>5.1400000000000005E-3</v>
      </c>
      <c r="BF38">
        <v>2.7999999999999987E-4</v>
      </c>
      <c r="BH38" t="s">
        <v>116</v>
      </c>
      <c r="BI38">
        <v>28</v>
      </c>
      <c r="BJ38" s="12">
        <v>2.3559999999999999</v>
      </c>
      <c r="BK38">
        <v>2.1840000000000002</v>
      </c>
      <c r="BL38">
        <v>4.8999999999999995E-2</v>
      </c>
      <c r="BM38" s="13">
        <v>2.3530000000000002</v>
      </c>
      <c r="BN38" s="3">
        <v>2.4660000000000002</v>
      </c>
      <c r="BO38" s="3">
        <v>2.9000000000000001E-2</v>
      </c>
      <c r="BP38" s="13">
        <v>2.7290000000000001</v>
      </c>
      <c r="BQ38" s="3">
        <v>1.8740000000000001</v>
      </c>
      <c r="BR38" s="3">
        <v>0</v>
      </c>
      <c r="BS38" s="13">
        <v>75.6417</v>
      </c>
      <c r="BT38" s="3">
        <v>27.965579999999999</v>
      </c>
      <c r="BW38" s="12">
        <v>2.7999999999999987E-4</v>
      </c>
      <c r="CD38" s="12">
        <v>2.7999999999999987E-4</v>
      </c>
      <c r="CK38" s="12">
        <v>1E-3</v>
      </c>
      <c r="CL38">
        <v>1E-3</v>
      </c>
      <c r="CM38" s="12">
        <v>1.1999999999999999E-2</v>
      </c>
      <c r="CN38">
        <v>9.9999999999999915E-4</v>
      </c>
      <c r="CP38" t="s">
        <v>117</v>
      </c>
      <c r="CQ38">
        <v>182</v>
      </c>
      <c r="CR38" s="11" t="s">
        <v>456</v>
      </c>
      <c r="CS38" s="12">
        <v>0.376</v>
      </c>
      <c r="CT38" s="5" t="s">
        <v>442</v>
      </c>
      <c r="CU38" s="5" t="s">
        <v>443</v>
      </c>
      <c r="CV38" s="5" t="s">
        <v>444</v>
      </c>
      <c r="CW38" s="15" t="s">
        <v>257</v>
      </c>
      <c r="CX38" s="4" t="s">
        <v>267</v>
      </c>
      <c r="CY38" s="4" t="s">
        <v>277</v>
      </c>
      <c r="CZ38" s="15" t="s">
        <v>287</v>
      </c>
      <c r="DA38" s="4" t="s">
        <v>297</v>
      </c>
      <c r="DB38" s="4" t="s">
        <v>307</v>
      </c>
      <c r="DC38" s="15" t="s">
        <v>316</v>
      </c>
      <c r="DD38" s="4" t="s">
        <v>326</v>
      </c>
    </row>
    <row r="39" spans="1:116" ht="15.6">
      <c r="A39" t="s">
        <v>118</v>
      </c>
      <c r="B39" t="s">
        <v>8</v>
      </c>
      <c r="C39" t="s">
        <v>70</v>
      </c>
      <c r="D39">
        <v>79.099999999999994</v>
      </c>
      <c r="E39">
        <v>0</v>
      </c>
      <c r="G39" s="12">
        <v>3.5999999999999997E-2</v>
      </c>
      <c r="H39">
        <v>1.3000000000000005E-2</v>
      </c>
      <c r="I39">
        <v>0</v>
      </c>
      <c r="J39" s="13">
        <v>1.7000000000000001E-2</v>
      </c>
      <c r="K39" s="3">
        <v>0.01</v>
      </c>
      <c r="L39" s="3">
        <v>0</v>
      </c>
      <c r="M39" s="3">
        <v>3.2000000000000001E-2</v>
      </c>
      <c r="N39" s="3">
        <v>5.3999999999999999E-2</v>
      </c>
      <c r="O39" s="3">
        <v>8.2000000000000003E-2</v>
      </c>
      <c r="P39" s="13"/>
      <c r="Q39" s="3"/>
      <c r="T39" s="12">
        <v>2.7999999999999987E-4</v>
      </c>
      <c r="AA39" s="12">
        <v>2.7999999999999987E-4</v>
      </c>
      <c r="AH39" s="12">
        <v>1E-3</v>
      </c>
      <c r="AI39">
        <v>1E-3</v>
      </c>
      <c r="AJ39" s="12">
        <v>2.7999999999999987E-4</v>
      </c>
      <c r="AK39">
        <v>2.7999999999999987E-4</v>
      </c>
      <c r="AM39" t="s">
        <v>391</v>
      </c>
      <c r="AO39" s="12">
        <v>9.0000000000000011E-3</v>
      </c>
      <c r="AP39">
        <v>8.33</v>
      </c>
      <c r="AQ39">
        <v>0</v>
      </c>
      <c r="AR39">
        <v>0</v>
      </c>
      <c r="AS39">
        <f>SUM(AP39:AR39)</f>
        <v>8.33</v>
      </c>
      <c r="AT39">
        <f>AP39+AR39</f>
        <v>8.33</v>
      </c>
      <c r="AU39">
        <v>91.7</v>
      </c>
      <c r="AV39" s="12">
        <v>2.7999999999999987E-4</v>
      </c>
      <c r="BC39" s="12">
        <v>1E-3</v>
      </c>
      <c r="BD39">
        <v>1E-3</v>
      </c>
      <c r="BE39" s="12">
        <v>1.6E-2</v>
      </c>
      <c r="BF39">
        <v>9.0000000000000011E-3</v>
      </c>
      <c r="BH39" t="s">
        <v>119</v>
      </c>
      <c r="BI39">
        <v>28</v>
      </c>
      <c r="BJ39" s="12">
        <v>2.391</v>
      </c>
      <c r="BK39">
        <v>2.1640000000000001</v>
      </c>
      <c r="BL39">
        <v>4.3000000000000003E-2</v>
      </c>
      <c r="BM39" s="13">
        <v>2.1989999999999998</v>
      </c>
      <c r="BN39" s="3">
        <v>2.1840000000000002</v>
      </c>
      <c r="BO39" s="3">
        <v>0.03</v>
      </c>
      <c r="BP39" s="13">
        <v>2.3929999999999998</v>
      </c>
      <c r="BQ39" s="3">
        <v>1.659</v>
      </c>
      <c r="BR39" s="3">
        <v>0</v>
      </c>
      <c r="BS39" s="13">
        <v>81.107159999999993</v>
      </c>
      <c r="BT39" s="3">
        <v>13.210129999999999</v>
      </c>
      <c r="BW39" s="12">
        <v>2.7999999999999987E-4</v>
      </c>
      <c r="CD39" s="12">
        <v>2.7999999999999987E-4</v>
      </c>
      <c r="CK39" s="12">
        <v>1E-3</v>
      </c>
      <c r="CL39">
        <v>1E-3</v>
      </c>
      <c r="CM39" s="12">
        <v>2.7999999999999987E-4</v>
      </c>
      <c r="CN39">
        <v>2.7999999999999987E-4</v>
      </c>
      <c r="CP39" t="s">
        <v>120</v>
      </c>
      <c r="CQ39">
        <v>182</v>
      </c>
      <c r="CR39" s="11" t="s">
        <v>455</v>
      </c>
      <c r="CW39" s="13">
        <v>0.155</v>
      </c>
      <c r="CX39" s="3">
        <v>0</v>
      </c>
      <c r="CY39" s="3">
        <v>8.0000000000000002E-3</v>
      </c>
      <c r="CZ39" s="13">
        <v>0.434</v>
      </c>
      <c r="DA39" s="3">
        <v>2.9000999999999999E-2</v>
      </c>
      <c r="DB39" s="3">
        <v>0.17699999999999999</v>
      </c>
      <c r="DC39" s="13">
        <v>70.540099999999995</v>
      </c>
      <c r="DD39" s="3">
        <v>21.355399999999999</v>
      </c>
    </row>
    <row r="40" spans="1:116" ht="15.6">
      <c r="A40" t="s">
        <v>121</v>
      </c>
      <c r="B40" t="s">
        <v>8</v>
      </c>
      <c r="C40" t="s">
        <v>70</v>
      </c>
      <c r="D40">
        <v>57.4</v>
      </c>
      <c r="E40">
        <v>0</v>
      </c>
      <c r="G40" s="12">
        <v>7.9000000000000001E-2</v>
      </c>
      <c r="H40">
        <v>0</v>
      </c>
      <c r="I40">
        <v>0</v>
      </c>
      <c r="J40" s="13">
        <v>1.4999999999999999E-2</v>
      </c>
      <c r="K40" s="3">
        <v>1E-3</v>
      </c>
      <c r="L40" s="3">
        <v>1.7999999999999999E-2</v>
      </c>
      <c r="M40" s="3">
        <v>0.186</v>
      </c>
      <c r="N40" s="3">
        <v>6.0000000000000001E-3</v>
      </c>
      <c r="O40" s="3">
        <v>0.05</v>
      </c>
      <c r="P40" s="13"/>
      <c r="Q40" s="3"/>
      <c r="T40" s="14">
        <v>3.0800000000000003E-3</v>
      </c>
      <c r="U40">
        <v>0</v>
      </c>
      <c r="V40">
        <v>0</v>
      </c>
      <c r="W40">
        <v>0</v>
      </c>
      <c r="X40">
        <f>SUM(U40:W40)</f>
        <v>0</v>
      </c>
      <c r="Y40">
        <f>U40+W40</f>
        <v>0</v>
      </c>
      <c r="Z40">
        <v>100</v>
      </c>
      <c r="AA40" s="12">
        <v>2.7999999999999987E-4</v>
      </c>
      <c r="AH40" s="12">
        <v>2.8000000000000001E-2</v>
      </c>
      <c r="AI40">
        <v>1.4999999999999999E-2</v>
      </c>
      <c r="AJ40" s="14">
        <v>3.0800000000000003E-3</v>
      </c>
      <c r="AK40">
        <v>2.7999999999999987E-4</v>
      </c>
      <c r="AM40" t="s">
        <v>392</v>
      </c>
      <c r="AO40" s="12">
        <v>2.7999999999999987E-4</v>
      </c>
      <c r="AV40" s="12">
        <v>2.7999999999999987E-4</v>
      </c>
      <c r="BC40" s="12">
        <v>2.4E-2</v>
      </c>
      <c r="BD40">
        <v>1E-3</v>
      </c>
      <c r="BE40" s="12">
        <v>1.9999999999999983E-3</v>
      </c>
      <c r="BF40">
        <v>2.7999999999999987E-4</v>
      </c>
      <c r="BH40" t="s">
        <v>122</v>
      </c>
      <c r="BI40">
        <v>28</v>
      </c>
      <c r="BJ40" s="12">
        <v>2.2920000000000003</v>
      </c>
      <c r="BK40">
        <v>1.827</v>
      </c>
      <c r="BL40">
        <v>5.1999999999999998E-2</v>
      </c>
      <c r="BM40" s="13">
        <v>2.3450000000000002</v>
      </c>
      <c r="BN40" s="3">
        <v>1.9830000000000001</v>
      </c>
      <c r="BO40" s="3">
        <v>3.6999999999999998E-2</v>
      </c>
      <c r="BP40" s="13">
        <v>2.544</v>
      </c>
      <c r="BQ40" s="3">
        <v>1.5069999999999999</v>
      </c>
      <c r="BR40" s="3">
        <v>0</v>
      </c>
      <c r="BS40" s="13">
        <v>98.488939999999999</v>
      </c>
      <c r="BT40" s="3">
        <v>17.132549999999998</v>
      </c>
      <c r="BW40" s="14">
        <v>3.0800000000000003E-3</v>
      </c>
      <c r="BX40">
        <v>10</v>
      </c>
      <c r="BY40">
        <v>0</v>
      </c>
      <c r="BZ40">
        <v>0</v>
      </c>
      <c r="CA40">
        <f>SUM(BX40:BZ40)</f>
        <v>10</v>
      </c>
      <c r="CB40">
        <f>BX40+BZ40</f>
        <v>10</v>
      </c>
      <c r="CC40">
        <v>90</v>
      </c>
      <c r="CD40" s="12">
        <v>2.7999999999999987E-4</v>
      </c>
      <c r="CK40" s="12">
        <v>2.7E-2</v>
      </c>
      <c r="CL40">
        <v>1E-3</v>
      </c>
      <c r="CM40" s="12">
        <v>2.7999999999999987E-4</v>
      </c>
      <c r="CN40">
        <v>2.7999999999999987E-4</v>
      </c>
      <c r="CP40" t="s">
        <v>123</v>
      </c>
      <c r="CQ40">
        <v>182</v>
      </c>
      <c r="CR40" s="11" t="s">
        <v>455</v>
      </c>
      <c r="CW40" s="13"/>
      <c r="CX40" s="3"/>
      <c r="CY40" s="3"/>
      <c r="CZ40" s="13"/>
      <c r="DA40" s="3"/>
      <c r="DB40" s="3"/>
      <c r="DC40" s="13"/>
      <c r="DD40" s="3"/>
    </row>
    <row r="41" spans="1:116" ht="15.6">
      <c r="A41" t="s">
        <v>124</v>
      </c>
      <c r="B41" t="s">
        <v>8</v>
      </c>
      <c r="C41" t="s">
        <v>70</v>
      </c>
      <c r="D41">
        <v>41.8</v>
      </c>
      <c r="E41">
        <v>1</v>
      </c>
      <c r="G41" s="12">
        <v>0.16400000000000003</v>
      </c>
      <c r="H41">
        <v>2.3000000000000007E-2</v>
      </c>
      <c r="I41">
        <v>5.9000000000000011E-2</v>
      </c>
      <c r="J41" s="13">
        <v>4.4999999999999998E-2</v>
      </c>
      <c r="K41" s="3">
        <v>1.7000000000000001E-2</v>
      </c>
      <c r="L41" s="3">
        <v>5.1999999999999998E-2</v>
      </c>
      <c r="M41" s="3">
        <v>7.8E-2</v>
      </c>
      <c r="N41" s="3">
        <v>0</v>
      </c>
      <c r="O41" s="3">
        <v>3.6999999999999998E-2</v>
      </c>
      <c r="P41" s="13"/>
      <c r="Q41" s="3"/>
      <c r="T41" s="12">
        <v>2.7999999999999987E-4</v>
      </c>
      <c r="AA41" s="12">
        <v>2.7999999999999987E-4</v>
      </c>
      <c r="AH41" s="12">
        <v>1E-3</v>
      </c>
      <c r="AI41">
        <v>1E-3</v>
      </c>
      <c r="AJ41" s="12">
        <v>2.7999999999999987E-4</v>
      </c>
      <c r="AK41">
        <v>2.7999999999999987E-4</v>
      </c>
      <c r="AM41" t="s">
        <v>393</v>
      </c>
      <c r="AO41" s="12">
        <v>4.5229999999999999E-2</v>
      </c>
      <c r="AP41">
        <v>11.8</v>
      </c>
      <c r="AQ41">
        <v>5.88</v>
      </c>
      <c r="AR41">
        <v>5.88</v>
      </c>
      <c r="AS41">
        <f>SUM(AP41:AR41)</f>
        <v>23.56</v>
      </c>
      <c r="AT41">
        <f>AP41+AR41</f>
        <v>17.68</v>
      </c>
      <c r="AU41">
        <v>76.5</v>
      </c>
      <c r="AV41" s="12">
        <v>2.7999999999999987E-4</v>
      </c>
      <c r="BC41" s="12">
        <v>1E-3</v>
      </c>
      <c r="BD41">
        <v>1E-3</v>
      </c>
      <c r="BE41" s="12">
        <v>2.223E-2</v>
      </c>
      <c r="BF41">
        <v>4.5229999999999999E-2</v>
      </c>
      <c r="BH41" t="s">
        <v>125</v>
      </c>
      <c r="BI41">
        <v>28</v>
      </c>
      <c r="BJ41" s="12">
        <v>1.8580000000000001</v>
      </c>
      <c r="BK41">
        <v>2.415</v>
      </c>
      <c r="BL41">
        <v>0.112</v>
      </c>
      <c r="BM41" s="13">
        <v>2.2440000000000002</v>
      </c>
      <c r="BN41" s="3">
        <v>2.39</v>
      </c>
      <c r="BO41" s="3">
        <v>3.7999999999999999E-2</v>
      </c>
      <c r="BP41" s="13">
        <v>2.6850000000000001</v>
      </c>
      <c r="BQ41" s="3">
        <v>1.8160000000000001</v>
      </c>
      <c r="BR41" s="3">
        <v>0</v>
      </c>
      <c r="BS41" s="13">
        <v>100</v>
      </c>
      <c r="BT41" s="3">
        <v>90.518780000000007</v>
      </c>
      <c r="BW41" s="12">
        <v>2.7999999999999987E-4</v>
      </c>
      <c r="CD41" s="12">
        <v>2.7999999999999987E-4</v>
      </c>
      <c r="CK41" s="12">
        <v>1E-3</v>
      </c>
      <c r="CL41">
        <v>1E-3</v>
      </c>
      <c r="CM41" s="12">
        <v>7.4999999999999997E-3</v>
      </c>
      <c r="CN41" s="1">
        <v>1.4399999999999999E-3</v>
      </c>
      <c r="CO41" s="1"/>
      <c r="CP41" t="s">
        <v>126</v>
      </c>
      <c r="CQ41">
        <v>182</v>
      </c>
      <c r="CR41" s="11" t="s">
        <v>455</v>
      </c>
      <c r="CS41" s="12">
        <v>0.184</v>
      </c>
      <c r="CT41" s="5" t="s">
        <v>447</v>
      </c>
      <c r="CU41" s="5" t="s">
        <v>446</v>
      </c>
      <c r="CV41" s="5" t="s">
        <v>445</v>
      </c>
      <c r="CW41" s="15" t="s">
        <v>258</v>
      </c>
      <c r="CX41" s="4" t="s">
        <v>268</v>
      </c>
      <c r="CY41" s="4" t="s">
        <v>278</v>
      </c>
      <c r="CZ41" s="15" t="s">
        <v>288</v>
      </c>
      <c r="DA41" s="4" t="s">
        <v>298</v>
      </c>
      <c r="DB41" s="4" t="s">
        <v>308</v>
      </c>
      <c r="DC41" s="15" t="s">
        <v>317</v>
      </c>
      <c r="DD41" s="3"/>
      <c r="DG41" s="12">
        <v>1.8720000000000001E-2</v>
      </c>
      <c r="DH41" s="1">
        <v>3.6999999999999999E-4</v>
      </c>
      <c r="DI41" s="12">
        <v>4.8599999999999997E-3</v>
      </c>
      <c r="DJ41">
        <v>3.6999999999999999E-4</v>
      </c>
      <c r="DK41" s="12">
        <v>4.4000000000000029E-4</v>
      </c>
      <c r="DL41">
        <v>4.4000000000000029E-4</v>
      </c>
    </row>
    <row r="42" spans="1:116" ht="15.6">
      <c r="A42" t="s">
        <v>127</v>
      </c>
      <c r="B42" t="s">
        <v>8</v>
      </c>
      <c r="C42" t="s">
        <v>70</v>
      </c>
      <c r="D42">
        <v>63.4</v>
      </c>
      <c r="E42">
        <v>1</v>
      </c>
      <c r="G42" s="12">
        <v>0.10200000000000001</v>
      </c>
      <c r="H42">
        <v>0</v>
      </c>
      <c r="I42">
        <v>0</v>
      </c>
      <c r="J42" s="13">
        <v>2.1000000000000001E-2</v>
      </c>
      <c r="K42" s="3">
        <v>2.5000000000000001E-2</v>
      </c>
      <c r="L42" s="3">
        <v>0</v>
      </c>
      <c r="M42" s="3">
        <v>2.8000000000000001E-2</v>
      </c>
      <c r="N42" s="3">
        <v>4.0000000000000001E-3</v>
      </c>
      <c r="O42" s="3">
        <v>2.4E-2</v>
      </c>
      <c r="P42" s="13"/>
      <c r="Q42" s="3"/>
      <c r="S42" s="12">
        <v>0.33</v>
      </c>
      <c r="AM42" t="s">
        <v>394</v>
      </c>
      <c r="AN42">
        <v>0.56000000000000005</v>
      </c>
      <c r="AO42" s="12">
        <f>AVERAGE(AO23:AO41)</f>
        <v>1.7420999999999999E-2</v>
      </c>
      <c r="AP42">
        <f>AVERAGE(AP23:AP41)</f>
        <v>21.810000000000002</v>
      </c>
      <c r="AQ42">
        <f>AVERAGE(AQ23:AQ41)</f>
        <v>10.28875</v>
      </c>
      <c r="AR42">
        <f>AVERAGE(AR23:AR41)</f>
        <v>7.9212500000000006</v>
      </c>
      <c r="AS42">
        <f>SUM(AP42:AR42)</f>
        <v>40.020000000000003</v>
      </c>
      <c r="AT42">
        <f>AP42+AR42</f>
        <v>29.731250000000003</v>
      </c>
      <c r="AU42">
        <f>AVERAGE(AU23:AU41)</f>
        <v>60</v>
      </c>
      <c r="AV42" s="12">
        <f>AVERAGE(AV23:AV41)</f>
        <v>6.4240000000000009E-3</v>
      </c>
      <c r="AW42">
        <f>AVERAGE(AW23:AW41)</f>
        <v>9.64</v>
      </c>
      <c r="AX42">
        <f>AVERAGE(AX23:AX41)</f>
        <v>14.34</v>
      </c>
      <c r="AY42">
        <f>AVERAGE(AY23:AY41)</f>
        <v>3.66</v>
      </c>
      <c r="AZ42">
        <f t="shared" si="6"/>
        <v>27.64</v>
      </c>
      <c r="BA42">
        <f t="shared" si="7"/>
        <v>13.3</v>
      </c>
      <c r="BB42">
        <f>AVERAGE(BB23:BB41)</f>
        <v>72.349999999999994</v>
      </c>
      <c r="BH42" t="s">
        <v>128</v>
      </c>
      <c r="BI42">
        <v>28</v>
      </c>
      <c r="BJ42" s="12">
        <v>2.3369999999999997</v>
      </c>
      <c r="BK42">
        <v>2.339</v>
      </c>
      <c r="BL42">
        <v>4.7E-2</v>
      </c>
      <c r="BM42" s="13">
        <v>2.1960000000000002</v>
      </c>
      <c r="BN42" s="3">
        <v>2.238</v>
      </c>
      <c r="BO42" s="3">
        <v>0.11899999999999999</v>
      </c>
      <c r="BP42" s="13">
        <v>2.7730000000000001</v>
      </c>
      <c r="BQ42" s="3">
        <v>1.7</v>
      </c>
      <c r="BR42" s="3">
        <v>0</v>
      </c>
      <c r="BS42" s="13"/>
      <c r="BT42" s="3"/>
      <c r="BV42" s="12">
        <v>0.72</v>
      </c>
      <c r="CN42" s="1"/>
      <c r="CO42" s="1"/>
      <c r="CP42" t="s">
        <v>129</v>
      </c>
      <c r="CQ42">
        <v>182</v>
      </c>
      <c r="CR42" s="11" t="s">
        <v>455</v>
      </c>
      <c r="CS42" s="12">
        <v>1E-3</v>
      </c>
      <c r="CT42">
        <v>2.1349999999999998</v>
      </c>
      <c r="CU42">
        <v>1.704</v>
      </c>
      <c r="CV42">
        <v>4.0000000000000008E-2</v>
      </c>
      <c r="CW42" s="13">
        <v>1.9810000000000001</v>
      </c>
      <c r="CX42" s="3">
        <v>1.9370000000000001</v>
      </c>
      <c r="CY42" s="3">
        <v>0.05</v>
      </c>
      <c r="CZ42" s="13">
        <v>2.5139999999999998</v>
      </c>
      <c r="DA42" s="3">
        <v>0.87841100000000005</v>
      </c>
      <c r="DB42" s="3">
        <v>0</v>
      </c>
      <c r="DC42" s="13">
        <v>80.837440000000001</v>
      </c>
      <c r="DD42" s="3"/>
      <c r="DG42" s="12">
        <v>2.3E-2</v>
      </c>
      <c r="DH42">
        <v>3.6999999999999999E-4</v>
      </c>
      <c r="DI42" s="12">
        <v>1.4E-2</v>
      </c>
      <c r="DJ42">
        <v>3.6999999999999999E-4</v>
      </c>
      <c r="DK42" s="12">
        <v>4.4000000000000029E-4</v>
      </c>
      <c r="DL42">
        <v>4.4000000000000029E-4</v>
      </c>
    </row>
    <row r="43" spans="1:116" ht="15.6">
      <c r="A43" t="s">
        <v>130</v>
      </c>
      <c r="B43" t="s">
        <v>131</v>
      </c>
      <c r="C43" t="s">
        <v>9</v>
      </c>
      <c r="D43">
        <v>63.4</v>
      </c>
      <c r="E43">
        <v>0</v>
      </c>
      <c r="G43" s="12">
        <v>1.43</v>
      </c>
      <c r="H43">
        <v>0.16900000000000001</v>
      </c>
      <c r="I43">
        <v>0</v>
      </c>
      <c r="J43" s="13">
        <v>0.99399999999999999</v>
      </c>
      <c r="K43" s="3">
        <v>0.20799999999999999</v>
      </c>
      <c r="L43" s="3">
        <v>0</v>
      </c>
      <c r="M43" s="3">
        <v>0.83499999999999996</v>
      </c>
      <c r="N43" s="3">
        <v>4.8000000000000001E-2</v>
      </c>
      <c r="O43" s="3">
        <v>2.1000000000000001E-2</v>
      </c>
      <c r="P43" s="13">
        <v>28.59779</v>
      </c>
      <c r="Q43" s="3"/>
      <c r="R43" s="3"/>
      <c r="T43" s="12">
        <v>2.3E-2</v>
      </c>
      <c r="U43">
        <v>0</v>
      </c>
      <c r="V43">
        <v>0</v>
      </c>
      <c r="W43">
        <v>0</v>
      </c>
      <c r="Z43">
        <v>100</v>
      </c>
      <c r="AA43" s="12">
        <v>2.3E-2</v>
      </c>
      <c r="AB43">
        <v>0</v>
      </c>
      <c r="AC43">
        <v>0</v>
      </c>
      <c r="AD43">
        <v>0</v>
      </c>
      <c r="AE43">
        <f t="shared" ref="AE43" si="18">SUM(AB43:AD43)</f>
        <v>0</v>
      </c>
      <c r="AF43">
        <f t="shared" ref="AF43" si="19">AB43+AD43</f>
        <v>0</v>
      </c>
      <c r="AG43">
        <v>100</v>
      </c>
      <c r="AH43" s="12">
        <v>2.1999999999999999E-2</v>
      </c>
      <c r="AI43">
        <v>1E-3</v>
      </c>
      <c r="AJ43" s="12">
        <v>2.3E-2</v>
      </c>
      <c r="AK43">
        <v>2.3E-2</v>
      </c>
      <c r="AM43" t="s">
        <v>395</v>
      </c>
      <c r="AO43" s="12">
        <v>2.7999999999999987E-4</v>
      </c>
      <c r="AV43" s="12">
        <v>6.0000000000000001E-3</v>
      </c>
      <c r="AW43">
        <v>0</v>
      </c>
      <c r="AX43">
        <v>0</v>
      </c>
      <c r="AY43">
        <v>0</v>
      </c>
      <c r="AZ43">
        <f t="shared" si="6"/>
        <v>0</v>
      </c>
      <c r="BA43">
        <f t="shared" si="7"/>
        <v>0</v>
      </c>
      <c r="BB43">
        <v>100</v>
      </c>
      <c r="BC43" s="12">
        <v>2.5000000000000001E-2</v>
      </c>
      <c r="BD43">
        <v>1E-3</v>
      </c>
      <c r="BE43" s="12">
        <v>2.7999999999999987E-4</v>
      </c>
      <c r="BF43">
        <v>2.7999999999999987E-4</v>
      </c>
      <c r="BH43" t="s">
        <v>132</v>
      </c>
      <c r="BI43">
        <v>28</v>
      </c>
      <c r="BJ43" s="12">
        <v>2.4809999999999999</v>
      </c>
      <c r="BK43">
        <v>2.4590000000000001</v>
      </c>
      <c r="BL43">
        <v>6.3E-2</v>
      </c>
      <c r="BM43" s="13">
        <v>0.80500000000000005</v>
      </c>
      <c r="BN43" s="3">
        <v>0.04</v>
      </c>
      <c r="BO43" s="3">
        <v>1.6E-2</v>
      </c>
      <c r="BP43" s="13">
        <v>0.53600000000000003</v>
      </c>
      <c r="BQ43" s="3">
        <v>3.1E-2</v>
      </c>
      <c r="BR43" s="3">
        <v>3.1E-2</v>
      </c>
      <c r="BS43" s="13">
        <v>34.396549999999998</v>
      </c>
      <c r="BT43" s="3">
        <v>13.70787</v>
      </c>
      <c r="BU43" s="3"/>
      <c r="BW43" s="12">
        <v>2.3E-2</v>
      </c>
      <c r="BX43">
        <v>0</v>
      </c>
      <c r="BY43">
        <v>8.33</v>
      </c>
      <c r="BZ43">
        <v>25</v>
      </c>
      <c r="CA43">
        <f t="shared" ref="CA43:CA81" si="20">SUM(BX43:BZ43)</f>
        <v>33.33</v>
      </c>
      <c r="CB43">
        <f t="shared" ref="CB43" si="21">BX43+BZ43</f>
        <v>25</v>
      </c>
      <c r="CC43">
        <v>66.7</v>
      </c>
      <c r="CD43" s="12">
        <v>2.3E-2</v>
      </c>
      <c r="CE43">
        <v>0</v>
      </c>
      <c r="CF43">
        <v>0</v>
      </c>
      <c r="CG43">
        <v>8.33</v>
      </c>
      <c r="CH43">
        <f t="shared" si="0"/>
        <v>8.33</v>
      </c>
      <c r="CI43">
        <f t="shared" si="1"/>
        <v>8.33</v>
      </c>
      <c r="CJ43">
        <v>91.7</v>
      </c>
      <c r="CK43" s="12">
        <v>1E-3</v>
      </c>
      <c r="CL43">
        <v>1.3000000000000001E-2</v>
      </c>
      <c r="CM43" s="12">
        <v>8.0000000000000002E-3</v>
      </c>
      <c r="CN43">
        <v>5.000000000000001E-3</v>
      </c>
      <c r="CP43" t="s">
        <v>133</v>
      </c>
      <c r="CQ43">
        <v>182</v>
      </c>
      <c r="CR43" s="11" t="s">
        <v>455</v>
      </c>
      <c r="CW43" s="13"/>
      <c r="CX43" s="3"/>
      <c r="CY43" s="3"/>
      <c r="CZ43" s="13"/>
      <c r="DA43" s="3"/>
      <c r="DB43" s="3"/>
      <c r="DC43" s="13">
        <v>100</v>
      </c>
      <c r="DD43" s="3">
        <v>36.865839999999999</v>
      </c>
    </row>
    <row r="44" spans="1:116" ht="15.6">
      <c r="A44" t="s">
        <v>134</v>
      </c>
      <c r="B44" t="s">
        <v>131</v>
      </c>
      <c r="C44" t="s">
        <v>9</v>
      </c>
      <c r="D44">
        <v>55.4</v>
      </c>
      <c r="E44">
        <v>0</v>
      </c>
      <c r="G44" s="12">
        <v>1.1540000000000001</v>
      </c>
      <c r="H44">
        <v>0.15000000000000002</v>
      </c>
      <c r="I44">
        <v>0</v>
      </c>
      <c r="J44" s="13">
        <v>1.464</v>
      </c>
      <c r="K44" s="3">
        <v>0.248</v>
      </c>
      <c r="L44" s="3">
        <v>0</v>
      </c>
      <c r="M44" s="3">
        <v>1.085</v>
      </c>
      <c r="N44" s="3">
        <v>7.0999999999999994E-2</v>
      </c>
      <c r="O44" s="3">
        <v>1.2999999999999999E-2</v>
      </c>
      <c r="P44" s="13">
        <v>19.698730000000001</v>
      </c>
      <c r="Q44" s="3"/>
      <c r="R44" s="3"/>
      <c r="S44" s="12">
        <v>1.1599999999999999</v>
      </c>
      <c r="AM44" t="s">
        <v>396</v>
      </c>
      <c r="AN44">
        <v>0.34</v>
      </c>
      <c r="BH44" t="s">
        <v>135</v>
      </c>
      <c r="BI44">
        <v>28</v>
      </c>
      <c r="BJ44" s="12">
        <v>2.2810000000000001</v>
      </c>
      <c r="BK44">
        <v>2.2389999999999999</v>
      </c>
      <c r="BL44">
        <v>0.186</v>
      </c>
      <c r="BM44" s="13">
        <v>1.544</v>
      </c>
      <c r="BN44" s="3">
        <v>6.7000000000000004E-2</v>
      </c>
      <c r="BO44" s="3">
        <v>2.8000000000000001E-2</v>
      </c>
      <c r="BP44" s="13">
        <v>1.089</v>
      </c>
      <c r="BQ44" s="3">
        <v>5.0999999999999997E-2</v>
      </c>
      <c r="BR44" s="3">
        <v>7.6999999999999999E-2</v>
      </c>
      <c r="BS44" s="13">
        <v>34.377279999999999</v>
      </c>
      <c r="BT44" s="3">
        <v>13.268610000000001</v>
      </c>
      <c r="BU44" s="3"/>
      <c r="BV44" s="12">
        <v>0.7</v>
      </c>
      <c r="CP44" t="s">
        <v>136</v>
      </c>
      <c r="CQ44">
        <v>182</v>
      </c>
      <c r="CR44" s="11" t="s">
        <v>455</v>
      </c>
      <c r="CW44" s="13"/>
      <c r="CX44" s="3"/>
      <c r="CY44" s="3"/>
      <c r="CZ44" s="13"/>
      <c r="DA44" s="3"/>
      <c r="DB44" s="3"/>
      <c r="DC44" s="13"/>
      <c r="DD44" s="3"/>
    </row>
    <row r="45" spans="1:116" ht="15.6">
      <c r="A45" t="s">
        <v>137</v>
      </c>
      <c r="B45" t="s">
        <v>131</v>
      </c>
      <c r="C45" t="s">
        <v>9</v>
      </c>
      <c r="D45">
        <v>40</v>
      </c>
      <c r="E45">
        <v>1</v>
      </c>
      <c r="G45" s="12">
        <v>1.9260000000000002</v>
      </c>
      <c r="H45">
        <v>0.29800000000000004</v>
      </c>
      <c r="I45">
        <v>0</v>
      </c>
      <c r="J45" s="13">
        <v>1.196</v>
      </c>
      <c r="K45" s="3">
        <v>0.14499999999999999</v>
      </c>
      <c r="L45" s="3">
        <v>2.3E-2</v>
      </c>
      <c r="M45" s="3">
        <v>1.2350000000000001</v>
      </c>
      <c r="N45" s="3">
        <v>5.8999999999999997E-2</v>
      </c>
      <c r="O45" s="3">
        <v>1.2999999999999999E-2</v>
      </c>
      <c r="P45" s="13">
        <v>40.526000000000003</v>
      </c>
      <c r="Q45" s="3">
        <v>31.16883</v>
      </c>
      <c r="R45" s="3"/>
      <c r="S45" s="12">
        <v>0.24</v>
      </c>
      <c r="AM45" t="s">
        <v>397</v>
      </c>
      <c r="AN45">
        <v>0.59</v>
      </c>
      <c r="BH45" t="s">
        <v>138</v>
      </c>
      <c r="BI45">
        <v>28</v>
      </c>
      <c r="BJ45" s="12">
        <v>2.4419999999999997</v>
      </c>
      <c r="BK45">
        <v>2.2930000000000001</v>
      </c>
      <c r="BL45">
        <v>0.24199999999999999</v>
      </c>
      <c r="BM45" s="13">
        <v>0.92300000000000004</v>
      </c>
      <c r="BN45" s="3">
        <v>3.4000000000000002E-2</v>
      </c>
      <c r="BO45" s="3">
        <v>4.2000000000000003E-2</v>
      </c>
      <c r="BP45" s="13">
        <v>1.022</v>
      </c>
      <c r="BQ45" s="3">
        <v>2.5999999999999999E-2</v>
      </c>
      <c r="BR45" s="3">
        <v>1E-3</v>
      </c>
      <c r="BS45" s="13">
        <v>56.181820000000002</v>
      </c>
      <c r="BT45" s="3">
        <v>11.534599999999999</v>
      </c>
      <c r="BU45" s="3"/>
      <c r="BV45" s="12">
        <v>0.21</v>
      </c>
      <c r="CP45" t="s">
        <v>139</v>
      </c>
      <c r="CQ45">
        <v>182</v>
      </c>
      <c r="CR45" s="11" t="s">
        <v>455</v>
      </c>
      <c r="CS45" s="12">
        <v>1E-3</v>
      </c>
      <c r="CT45">
        <v>1.254</v>
      </c>
      <c r="CU45">
        <v>0.19900000000000001</v>
      </c>
      <c r="CV45">
        <v>8.0000000000000016E-2</v>
      </c>
      <c r="CW45" s="13"/>
      <c r="CX45" s="3"/>
      <c r="CY45" s="3"/>
      <c r="CZ45" s="13"/>
      <c r="DA45" s="3"/>
      <c r="DB45" s="3"/>
      <c r="DC45" s="13">
        <v>37.01493</v>
      </c>
      <c r="DD45" s="3"/>
      <c r="DG45" s="12">
        <v>2.0000000000000018E-3</v>
      </c>
      <c r="DH45">
        <v>1.1000000000000003E-2</v>
      </c>
      <c r="DI45" s="12">
        <v>2.7000000000000003E-2</v>
      </c>
      <c r="DJ45">
        <v>3.4000000000000009E-2</v>
      </c>
      <c r="DK45" s="12">
        <v>4.4000000000000029E-4</v>
      </c>
      <c r="DL45">
        <v>4.4000000000000029E-4</v>
      </c>
    </row>
    <row r="46" spans="1:116" ht="15.6">
      <c r="A46" t="s">
        <v>140</v>
      </c>
      <c r="B46" t="s">
        <v>131</v>
      </c>
      <c r="C46" t="s">
        <v>9</v>
      </c>
      <c r="D46">
        <v>58.3</v>
      </c>
      <c r="E46">
        <v>0</v>
      </c>
      <c r="G46" s="12">
        <v>1.7839999999999998</v>
      </c>
      <c r="H46">
        <v>0.38500000000000001</v>
      </c>
      <c r="I46">
        <v>0</v>
      </c>
      <c r="J46" s="13">
        <v>1.7270000000000001</v>
      </c>
      <c r="K46" s="3">
        <v>0.59499999999999997</v>
      </c>
      <c r="L46" s="3">
        <v>7.0000000000000001E-3</v>
      </c>
      <c r="M46" s="3">
        <v>0.97899999999999998</v>
      </c>
      <c r="N46" s="3">
        <v>0.129</v>
      </c>
      <c r="O46" s="3">
        <v>1.2999999999999999E-2</v>
      </c>
      <c r="P46" s="13">
        <v>58.013359999999999</v>
      </c>
      <c r="Q46" s="3">
        <v>43.529409999999999</v>
      </c>
      <c r="R46" s="3"/>
      <c r="T46" s="12">
        <v>2.7999999999999987E-4</v>
      </c>
      <c r="AA46" s="12">
        <v>2.7999999999999987E-4</v>
      </c>
      <c r="AH46" s="12">
        <v>9.499999999999998E-3</v>
      </c>
      <c r="AI46">
        <v>1E-3</v>
      </c>
      <c r="AJ46" s="12">
        <v>2.7999999999999987E-4</v>
      </c>
      <c r="AK46">
        <v>2.7999999999999987E-4</v>
      </c>
      <c r="AM46" t="s">
        <v>398</v>
      </c>
      <c r="BH46" t="s">
        <v>141</v>
      </c>
      <c r="BI46">
        <v>28</v>
      </c>
      <c r="BJ46" s="12">
        <v>2.4909999999999997</v>
      </c>
      <c r="BK46">
        <v>2.37</v>
      </c>
      <c r="BL46">
        <v>5.3000000000000005E-2</v>
      </c>
      <c r="BM46" s="13">
        <v>1.998</v>
      </c>
      <c r="BN46" s="3">
        <v>0.39</v>
      </c>
      <c r="BO46" s="3">
        <v>3.4000000000000002E-2</v>
      </c>
      <c r="BP46" s="13">
        <v>1.4890000000000001</v>
      </c>
      <c r="BQ46" s="3">
        <v>0.29599999999999999</v>
      </c>
      <c r="BR46" s="3">
        <v>2.5000000000000001E-2</v>
      </c>
      <c r="BS46" s="13">
        <v>69.328190000000006</v>
      </c>
      <c r="BT46" s="3">
        <v>19.963200000000001</v>
      </c>
      <c r="BU46" s="3"/>
      <c r="BW46" s="12">
        <v>2.7999999999999987E-4</v>
      </c>
      <c r="CA46">
        <f t="shared" si="20"/>
        <v>0</v>
      </c>
      <c r="CB46">
        <f>BX46+BZ46</f>
        <v>0</v>
      </c>
      <c r="CD46" s="12">
        <v>2.7999999999999987E-4</v>
      </c>
      <c r="CK46" s="12">
        <v>1E-3</v>
      </c>
      <c r="CL46">
        <v>1E-3</v>
      </c>
      <c r="CM46" s="12">
        <v>1.4629999999999999E-2</v>
      </c>
      <c r="CN46">
        <v>1.2630000000000001E-2</v>
      </c>
      <c r="CP46" t="s">
        <v>142</v>
      </c>
      <c r="CQ46">
        <v>182</v>
      </c>
      <c r="CR46" s="11" t="s">
        <v>455</v>
      </c>
      <c r="CW46" s="13"/>
      <c r="CX46" s="3"/>
      <c r="CY46" s="3"/>
      <c r="CZ46" s="13"/>
      <c r="DA46" s="3"/>
      <c r="DB46" s="3"/>
      <c r="DC46" s="13"/>
      <c r="DD46" s="3"/>
    </row>
    <row r="47" spans="1:116" ht="15.6">
      <c r="A47" t="s">
        <v>143</v>
      </c>
      <c r="B47" t="s">
        <v>131</v>
      </c>
      <c r="C47" t="s">
        <v>9</v>
      </c>
      <c r="D47">
        <v>22.4</v>
      </c>
      <c r="E47">
        <v>0</v>
      </c>
      <c r="G47" s="12">
        <v>1.123</v>
      </c>
      <c r="H47">
        <v>0.22999999999999998</v>
      </c>
      <c r="I47">
        <v>0</v>
      </c>
      <c r="J47" s="13">
        <v>1.024</v>
      </c>
      <c r="K47" s="3">
        <v>0.21099999999999999</v>
      </c>
      <c r="L47" s="3">
        <v>0</v>
      </c>
      <c r="M47" s="3">
        <v>0.40799999999999997</v>
      </c>
      <c r="N47" s="3">
        <v>2.7E-2</v>
      </c>
      <c r="O47" s="3">
        <v>6.5000000000000002E-2</v>
      </c>
      <c r="P47" s="13">
        <v>25.31306</v>
      </c>
      <c r="Q47" s="3">
        <v>52.464790000000001</v>
      </c>
      <c r="R47" s="3"/>
      <c r="S47" s="12">
        <v>0.6</v>
      </c>
      <c r="AM47" t="s">
        <v>399</v>
      </c>
      <c r="AN47">
        <v>0.41</v>
      </c>
      <c r="BH47" t="s">
        <v>144</v>
      </c>
      <c r="BI47">
        <v>28</v>
      </c>
      <c r="BJ47" s="12">
        <v>2.4729999999999999</v>
      </c>
      <c r="BK47">
        <v>2.4079999999999999</v>
      </c>
      <c r="BL47">
        <v>3.599999999999999E-2</v>
      </c>
      <c r="BM47" s="13">
        <v>2.004</v>
      </c>
      <c r="BN47" s="3">
        <v>0.61499999999999999</v>
      </c>
      <c r="BO47" s="3">
        <v>1.2999999999999999E-2</v>
      </c>
      <c r="BP47" s="13">
        <v>1.329</v>
      </c>
      <c r="BQ47" s="3">
        <v>0.46700000000000003</v>
      </c>
      <c r="BR47" s="3">
        <v>6.0000000000000001E-3</v>
      </c>
      <c r="BS47" s="13">
        <v>54.447760000000002</v>
      </c>
      <c r="BT47" s="3">
        <v>12.15352</v>
      </c>
      <c r="BU47" s="3"/>
      <c r="BV47" s="12">
        <v>0.64</v>
      </c>
      <c r="CP47" t="s">
        <v>145</v>
      </c>
      <c r="CQ47">
        <v>182</v>
      </c>
      <c r="CR47" s="11" t="s">
        <v>455</v>
      </c>
      <c r="CS47" s="12">
        <v>3.0000000000000001E-3</v>
      </c>
      <c r="CT47">
        <v>1.51</v>
      </c>
      <c r="CU47">
        <v>0.40699999999999997</v>
      </c>
      <c r="CV47">
        <v>9.6000000000000002E-2</v>
      </c>
      <c r="CW47" s="13">
        <v>1.7</v>
      </c>
      <c r="CX47" s="3">
        <v>0.81699999999999995</v>
      </c>
      <c r="CY47" s="3">
        <v>4.4999999999999998E-2</v>
      </c>
      <c r="CZ47" s="13">
        <v>0.90600000000000003</v>
      </c>
      <c r="DA47" s="3">
        <v>3.3579999999999999E-2</v>
      </c>
      <c r="DB47" s="3">
        <v>0</v>
      </c>
      <c r="DC47" s="13">
        <v>49.520769999999999</v>
      </c>
      <c r="DD47" s="3">
        <v>18.006430000000002</v>
      </c>
      <c r="DG47" s="14">
        <v>9.5300000000000003E-3</v>
      </c>
      <c r="DH47">
        <v>3.7000000000000054E-4</v>
      </c>
      <c r="DI47" s="12">
        <v>2.2530000000000001E-2</v>
      </c>
      <c r="DJ47">
        <v>3.3300000000000005E-3</v>
      </c>
      <c r="DK47" s="12">
        <v>4.4000000000000029E-4</v>
      </c>
      <c r="DL47">
        <v>3.0000000000000009E-3</v>
      </c>
    </row>
    <row r="48" spans="1:116" ht="15.6">
      <c r="A48" t="s">
        <v>146</v>
      </c>
      <c r="B48" t="s">
        <v>131</v>
      </c>
      <c r="C48" t="s">
        <v>9</v>
      </c>
      <c r="D48">
        <v>69.2</v>
      </c>
      <c r="E48">
        <v>1</v>
      </c>
      <c r="G48" s="12">
        <v>0.87</v>
      </c>
      <c r="H48">
        <v>0.11600000000000002</v>
      </c>
      <c r="I48">
        <v>0</v>
      </c>
      <c r="J48" s="13">
        <v>0.88400000000000001</v>
      </c>
      <c r="K48" s="3">
        <v>0.221</v>
      </c>
      <c r="L48" s="3">
        <v>0</v>
      </c>
      <c r="M48" s="3">
        <v>0.4</v>
      </c>
      <c r="N48" s="3">
        <v>8.0000000000000002E-3</v>
      </c>
      <c r="O48" s="3">
        <v>2.1000000000000001E-2</v>
      </c>
      <c r="P48" s="13">
        <v>16.063680000000002</v>
      </c>
      <c r="Q48" s="3"/>
      <c r="R48" s="3"/>
      <c r="T48" s="12">
        <v>1.8259999999999998E-2</v>
      </c>
      <c r="U48">
        <v>7.69</v>
      </c>
      <c r="V48">
        <v>15.4</v>
      </c>
      <c r="W48">
        <v>30.8</v>
      </c>
      <c r="X48">
        <f t="shared" ref="X48" si="22">SUM(U48:W48)</f>
        <v>53.89</v>
      </c>
      <c r="Y48">
        <f t="shared" ref="Y48" si="23">U48+W48</f>
        <v>38.49</v>
      </c>
      <c r="Z48">
        <v>46.2</v>
      </c>
      <c r="AA48" s="12">
        <v>2.7999999999999987E-4</v>
      </c>
      <c r="AH48" s="12">
        <v>1E-3</v>
      </c>
      <c r="AI48">
        <v>1E-3</v>
      </c>
      <c r="AJ48" s="12">
        <v>1.8259999999999998E-2</v>
      </c>
      <c r="AK48">
        <v>2.7999999999999987E-4</v>
      </c>
      <c r="AM48" t="s">
        <v>400</v>
      </c>
      <c r="AO48" s="12">
        <v>5.2649999999999995E-2</v>
      </c>
      <c r="AP48">
        <v>5.66</v>
      </c>
      <c r="AQ48">
        <v>15.1</v>
      </c>
      <c r="AR48">
        <v>24.5</v>
      </c>
      <c r="AS48">
        <f t="shared" ref="AS48:AS77" si="24">SUM(AP48:AR48)</f>
        <v>45.26</v>
      </c>
      <c r="AT48">
        <f t="shared" ref="AT48:AT77" si="25">AP48+AR48</f>
        <v>30.16</v>
      </c>
      <c r="AU48">
        <v>54.7</v>
      </c>
      <c r="AV48" s="14">
        <v>1.1400000000000004E-3</v>
      </c>
      <c r="AW48">
        <v>0</v>
      </c>
      <c r="AX48">
        <v>0</v>
      </c>
      <c r="AY48">
        <v>0</v>
      </c>
      <c r="AZ48">
        <f t="shared" ref="AZ48:AZ81" si="26">SUM(AW48:AY48)</f>
        <v>0</v>
      </c>
      <c r="BA48">
        <f t="shared" ref="BA48:BA81" si="27">AW48+AY48</f>
        <v>0</v>
      </c>
      <c r="BB48">
        <v>100</v>
      </c>
      <c r="BC48" s="14">
        <v>2.5700000000000002E-3</v>
      </c>
      <c r="BD48">
        <v>1E-3</v>
      </c>
      <c r="BE48" s="12">
        <v>3.8649999999999997E-2</v>
      </c>
      <c r="BF48">
        <v>5.2649999999999995E-2</v>
      </c>
      <c r="BH48" t="s">
        <v>147</v>
      </c>
      <c r="BI48">
        <v>28</v>
      </c>
      <c r="BJ48" s="12">
        <v>2.5300000000000002</v>
      </c>
      <c r="BK48">
        <v>2.452</v>
      </c>
      <c r="BL48">
        <v>6.6000000000000003E-2</v>
      </c>
      <c r="BM48" s="13">
        <v>2.0190000000000001</v>
      </c>
      <c r="BN48" s="3">
        <v>0.39600000000000002</v>
      </c>
      <c r="BO48" s="3">
        <v>0</v>
      </c>
      <c r="BP48" s="13">
        <v>1.397</v>
      </c>
      <c r="BQ48" s="3">
        <v>0.30099999999999999</v>
      </c>
      <c r="BR48" s="3">
        <v>0</v>
      </c>
      <c r="BS48" s="13">
        <v>56.968730000000001</v>
      </c>
      <c r="BT48" s="3">
        <v>17.878530000000001</v>
      </c>
      <c r="BU48" s="3"/>
      <c r="BW48" s="12">
        <v>1.8259999999999998E-2</v>
      </c>
      <c r="BX48">
        <v>5.41</v>
      </c>
      <c r="BY48">
        <v>18.899999999999999</v>
      </c>
      <c r="BZ48">
        <v>10.8</v>
      </c>
      <c r="CA48">
        <f t="shared" si="20"/>
        <v>35.11</v>
      </c>
      <c r="CB48">
        <f>BX48+BZ48</f>
        <v>16.21</v>
      </c>
      <c r="CC48">
        <v>64.900000000000006</v>
      </c>
      <c r="CD48" s="12">
        <v>2.7999999999999987E-4</v>
      </c>
      <c r="CK48" s="14">
        <v>1.0000000000000009E-3</v>
      </c>
      <c r="CL48">
        <v>1E-3</v>
      </c>
      <c r="CM48" s="12">
        <v>4.7449999999999999E-2</v>
      </c>
      <c r="CN48">
        <v>6.4499999999999991E-3</v>
      </c>
      <c r="CP48" t="s">
        <v>148</v>
      </c>
      <c r="CQ48">
        <v>182</v>
      </c>
      <c r="CR48" s="11" t="s">
        <v>455</v>
      </c>
      <c r="CS48" s="12">
        <v>1.0999999999999999E-2</v>
      </c>
      <c r="CT48">
        <v>1.5609999999999999</v>
      </c>
      <c r="CU48">
        <v>0.41099999999999998</v>
      </c>
      <c r="CV48">
        <v>0.05</v>
      </c>
      <c r="CW48" s="13">
        <v>1.5049999999999999</v>
      </c>
      <c r="CX48" s="3">
        <v>0.29199999999999998</v>
      </c>
      <c r="CY48" s="3">
        <v>3.7999999999999999E-2</v>
      </c>
      <c r="CZ48" s="13">
        <v>0.88500000000000001</v>
      </c>
      <c r="DA48" s="3">
        <v>9.9209999999999993E-3</v>
      </c>
      <c r="DB48" s="3">
        <v>0</v>
      </c>
      <c r="DC48" s="13">
        <v>50.337380000000003</v>
      </c>
      <c r="DD48" s="3">
        <v>19.502870000000001</v>
      </c>
      <c r="DG48" s="12">
        <v>3.4999999999999996E-2</v>
      </c>
      <c r="DH48">
        <v>9.3600000000000003E-3</v>
      </c>
      <c r="DI48" s="12">
        <v>1E-3</v>
      </c>
      <c r="DJ48">
        <v>3.6999999999999999E-4</v>
      </c>
      <c r="DK48" s="12">
        <v>4.4000000000000029E-4</v>
      </c>
      <c r="DL48">
        <v>4.4000000000000029E-4</v>
      </c>
    </row>
    <row r="49" spans="1:116" ht="15.6">
      <c r="A49" t="s">
        <v>149</v>
      </c>
      <c r="B49" t="s">
        <v>131</v>
      </c>
      <c r="C49" t="s">
        <v>9</v>
      </c>
      <c r="D49">
        <v>50.5</v>
      </c>
      <c r="E49">
        <v>0</v>
      </c>
      <c r="G49" s="12">
        <v>1.6260000000000001</v>
      </c>
      <c r="H49">
        <v>0.46900000000000003</v>
      </c>
      <c r="I49">
        <v>0.23299999999999998</v>
      </c>
      <c r="J49" s="13">
        <v>1.4750000000000001</v>
      </c>
      <c r="K49" s="3">
        <v>0.378</v>
      </c>
      <c r="L49" s="3">
        <v>0.251</v>
      </c>
      <c r="M49" s="3">
        <v>0.996</v>
      </c>
      <c r="N49" s="3">
        <v>9.5000000000000001E-2</v>
      </c>
      <c r="O49" s="3">
        <v>8.1000000000000003E-2</v>
      </c>
      <c r="P49" s="13">
        <v>35.581910000000001</v>
      </c>
      <c r="Q49" s="3">
        <v>41.116750000000003</v>
      </c>
      <c r="R49" s="3">
        <v>13.13869</v>
      </c>
      <c r="S49" s="12">
        <v>0.16</v>
      </c>
      <c r="AM49" t="s">
        <v>401</v>
      </c>
      <c r="AN49">
        <v>0.17</v>
      </c>
      <c r="AV49" s="14"/>
      <c r="BC49" s="14"/>
      <c r="BH49" t="s">
        <v>150</v>
      </c>
      <c r="BI49">
        <v>28</v>
      </c>
      <c r="BJ49" s="12">
        <v>2.4700000000000002</v>
      </c>
      <c r="BK49">
        <v>2.3659999999999997</v>
      </c>
      <c r="BL49">
        <v>6.0000000000000012E-2</v>
      </c>
      <c r="BM49" s="13">
        <v>1.8120000000000001</v>
      </c>
      <c r="BN49" s="3">
        <v>0.27</v>
      </c>
      <c r="BO49" s="3">
        <v>0.23899999999999999</v>
      </c>
      <c r="BP49" s="13">
        <v>1.3340000000000001</v>
      </c>
      <c r="BQ49" s="3">
        <v>0.20499999999999999</v>
      </c>
      <c r="BR49" s="3">
        <v>9.0999999999999998E-2</v>
      </c>
      <c r="BS49" s="13">
        <v>51.863750000000003</v>
      </c>
      <c r="BT49" s="3">
        <v>19.37799</v>
      </c>
      <c r="BU49" s="3">
        <v>0.408163</v>
      </c>
      <c r="BV49" s="12">
        <v>0.45</v>
      </c>
      <c r="CK49" s="14"/>
      <c r="CP49" t="s">
        <v>151</v>
      </c>
      <c r="CQ49">
        <v>182</v>
      </c>
      <c r="CR49" s="11" t="s">
        <v>455</v>
      </c>
      <c r="CW49" s="13"/>
      <c r="CX49" s="3"/>
      <c r="CY49" s="3"/>
      <c r="CZ49" s="13"/>
      <c r="DA49" s="3"/>
      <c r="DB49" s="3"/>
      <c r="DC49" s="13"/>
      <c r="DD49" s="3"/>
    </row>
    <row r="50" spans="1:116" ht="15.6">
      <c r="A50" t="s">
        <v>152</v>
      </c>
      <c r="B50" t="s">
        <v>131</v>
      </c>
      <c r="C50" t="s">
        <v>9</v>
      </c>
      <c r="D50">
        <v>59.4</v>
      </c>
      <c r="E50">
        <v>1</v>
      </c>
      <c r="G50" s="12">
        <v>1.3699999999999999</v>
      </c>
      <c r="H50">
        <v>0.26100000000000001</v>
      </c>
      <c r="I50">
        <v>0</v>
      </c>
      <c r="J50" s="13">
        <v>1.5429999999999999</v>
      </c>
      <c r="K50" s="3">
        <v>0.44400000000000001</v>
      </c>
      <c r="L50" s="3">
        <v>5.0000000000000001E-3</v>
      </c>
      <c r="M50" s="3">
        <v>0.91</v>
      </c>
      <c r="N50" s="3">
        <v>6.0999999999999999E-2</v>
      </c>
      <c r="O50" s="3">
        <v>4.0000000000000001E-3</v>
      </c>
      <c r="P50" s="13">
        <v>22.322900000000001</v>
      </c>
      <c r="Q50" s="3">
        <v>29.0411</v>
      </c>
      <c r="R50" s="3"/>
      <c r="S50" s="12">
        <v>0.49</v>
      </c>
      <c r="AM50" t="s">
        <v>402</v>
      </c>
      <c r="AN50">
        <v>0.36</v>
      </c>
      <c r="AV50" s="14"/>
      <c r="BC50" s="14"/>
      <c r="BH50" t="s">
        <v>153</v>
      </c>
      <c r="BI50">
        <v>28</v>
      </c>
      <c r="BJ50" s="12">
        <v>2.4289999999999998</v>
      </c>
      <c r="BK50">
        <v>2.234</v>
      </c>
      <c r="BL50">
        <v>5.6999999999999995E-2</v>
      </c>
      <c r="BM50" s="13">
        <v>1.524</v>
      </c>
      <c r="BN50" s="3">
        <v>0.13700000000000001</v>
      </c>
      <c r="BO50" s="3">
        <v>4.3999999999999997E-2</v>
      </c>
      <c r="BP50" s="13">
        <v>0.85199999999999998</v>
      </c>
      <c r="BQ50" s="3">
        <v>0.104</v>
      </c>
      <c r="BR50" s="3">
        <v>0</v>
      </c>
      <c r="BS50" s="13">
        <v>56.834980000000002</v>
      </c>
      <c r="BT50" s="3">
        <v>15.347490000000001</v>
      </c>
      <c r="BU50" s="3"/>
      <c r="BV50" s="12">
        <v>0.71</v>
      </c>
      <c r="CK50" s="14"/>
      <c r="CP50" t="s">
        <v>154</v>
      </c>
      <c r="CQ50">
        <v>182</v>
      </c>
      <c r="CR50" s="11" t="s">
        <v>456</v>
      </c>
      <c r="CW50" s="13"/>
      <c r="CX50" s="3"/>
      <c r="CY50" s="3"/>
      <c r="CZ50" s="13"/>
      <c r="DA50" s="3"/>
      <c r="DB50" s="3"/>
      <c r="DC50" s="13"/>
      <c r="DD50" s="3"/>
    </row>
    <row r="51" spans="1:116" ht="15.6">
      <c r="A51" t="s">
        <v>155</v>
      </c>
      <c r="B51" t="s">
        <v>131</v>
      </c>
      <c r="C51" t="s">
        <v>9</v>
      </c>
      <c r="D51">
        <v>46.9</v>
      </c>
      <c r="E51">
        <v>1</v>
      </c>
      <c r="G51" s="12">
        <v>2.1589999999999998</v>
      </c>
      <c r="H51">
        <v>0.69300000000000006</v>
      </c>
      <c r="I51">
        <v>5.0000000000000044E-3</v>
      </c>
      <c r="J51" s="13">
        <v>2.2410000000000001</v>
      </c>
      <c r="K51" s="3">
        <v>1.677</v>
      </c>
      <c r="L51" s="3">
        <v>0</v>
      </c>
      <c r="M51" s="3">
        <v>1.8129999999999999</v>
      </c>
      <c r="N51" s="3">
        <v>0.57799999999999996</v>
      </c>
      <c r="O51" s="3">
        <v>0</v>
      </c>
      <c r="P51" s="13">
        <v>49.758450000000003</v>
      </c>
      <c r="Q51" s="3">
        <v>43.543050000000001</v>
      </c>
      <c r="R51" s="3"/>
      <c r="S51" s="12">
        <v>0</v>
      </c>
      <c r="AM51" t="s">
        <v>403</v>
      </c>
      <c r="AN51">
        <v>0.79</v>
      </c>
      <c r="AV51" s="14"/>
      <c r="BC51" s="14"/>
      <c r="BH51" t="s">
        <v>156</v>
      </c>
      <c r="BI51">
        <v>28</v>
      </c>
      <c r="BJ51" s="12">
        <v>2.4009999999999998</v>
      </c>
      <c r="BK51">
        <v>2.3329999999999997</v>
      </c>
      <c r="BL51">
        <v>6.7999999999999991E-2</v>
      </c>
      <c r="BM51" s="13">
        <v>2.0790000000000002</v>
      </c>
      <c r="BN51" s="3">
        <v>1.056</v>
      </c>
      <c r="BO51" s="3">
        <v>0</v>
      </c>
      <c r="BP51" s="13">
        <v>2.1949999999999998</v>
      </c>
      <c r="BQ51" s="3">
        <v>0.80200000000000005</v>
      </c>
      <c r="BR51" s="3">
        <v>2.5000000000000001E-2</v>
      </c>
      <c r="BS51" s="13">
        <v>58.333329999999997</v>
      </c>
      <c r="BT51" s="3">
        <v>13.93497</v>
      </c>
      <c r="BU51" s="3"/>
      <c r="BV51" s="12">
        <v>0.25</v>
      </c>
      <c r="CK51" s="14"/>
      <c r="CP51" t="s">
        <v>157</v>
      </c>
      <c r="CQ51">
        <v>182</v>
      </c>
      <c r="CR51" s="11" t="s">
        <v>455</v>
      </c>
      <c r="CS51" s="12">
        <v>3.9999999999999994E-2</v>
      </c>
      <c r="CT51">
        <v>2.327</v>
      </c>
      <c r="CU51">
        <v>1.8679999999999999</v>
      </c>
      <c r="CV51">
        <v>0.45300000000000001</v>
      </c>
      <c r="CW51" s="13">
        <v>2.2639999999999998</v>
      </c>
      <c r="CX51" s="3">
        <v>1.907</v>
      </c>
      <c r="CY51" s="3">
        <v>0.52500000000000002</v>
      </c>
      <c r="CZ51" s="13">
        <v>2.4350000000000001</v>
      </c>
      <c r="DA51" s="3">
        <v>1.3241039999999999</v>
      </c>
      <c r="DB51" s="3">
        <v>1.06</v>
      </c>
      <c r="DC51" s="13"/>
      <c r="DD51" s="3"/>
      <c r="DG51" s="12">
        <v>1.5000000000000003E-2</v>
      </c>
      <c r="DH51">
        <v>3.6999999999999998E-2</v>
      </c>
      <c r="DI51" s="12">
        <v>1E-3</v>
      </c>
      <c r="DJ51">
        <v>3.6999999999999999E-4</v>
      </c>
      <c r="DK51" s="12">
        <v>8.3599999999999994E-3</v>
      </c>
      <c r="DL51">
        <v>4.4000000000000029E-4</v>
      </c>
    </row>
    <row r="52" spans="1:116" ht="15.6">
      <c r="A52" t="s">
        <v>158</v>
      </c>
      <c r="B52" t="s">
        <v>131</v>
      </c>
      <c r="C52" t="s">
        <v>9</v>
      </c>
      <c r="D52">
        <v>59.6</v>
      </c>
      <c r="E52">
        <v>1</v>
      </c>
      <c r="G52" s="12">
        <v>0.85699999999999998</v>
      </c>
      <c r="H52">
        <v>8.0000000000000016E-2</v>
      </c>
      <c r="I52">
        <v>0</v>
      </c>
      <c r="J52" s="13">
        <v>0.47399999999999998</v>
      </c>
      <c r="K52" s="3">
        <v>0.108</v>
      </c>
      <c r="L52" s="3">
        <v>2.7E-2</v>
      </c>
      <c r="M52" s="3">
        <v>0.17899999999999999</v>
      </c>
      <c r="N52" s="3">
        <v>0</v>
      </c>
      <c r="O52" s="3">
        <v>3.1E-2</v>
      </c>
      <c r="P52" s="13">
        <v>0.144509</v>
      </c>
      <c r="Q52" s="3"/>
      <c r="R52" s="3"/>
      <c r="S52" s="12">
        <v>0.39</v>
      </c>
      <c r="AM52" t="s">
        <v>404</v>
      </c>
      <c r="AN52">
        <v>0.62</v>
      </c>
      <c r="AV52" s="14"/>
      <c r="BC52" s="14"/>
      <c r="BH52" t="s">
        <v>159</v>
      </c>
      <c r="BI52">
        <v>28</v>
      </c>
      <c r="BJ52" s="12">
        <v>2.3090000000000002</v>
      </c>
      <c r="BK52">
        <v>2.4180000000000001</v>
      </c>
      <c r="BL52">
        <v>0.10200000000000001</v>
      </c>
      <c r="BM52" s="13">
        <v>1.925</v>
      </c>
      <c r="BN52" s="3">
        <v>0.441</v>
      </c>
      <c r="BO52" s="3">
        <v>4.3999999999999997E-2</v>
      </c>
      <c r="BP52" s="13">
        <v>0.98599999999999999</v>
      </c>
      <c r="BQ52" s="3">
        <v>0.33500000000000002</v>
      </c>
      <c r="BR52" s="3">
        <v>0</v>
      </c>
      <c r="BS52" s="13">
        <v>48.365580000000001</v>
      </c>
      <c r="BT52" s="3">
        <v>12.616199999999999</v>
      </c>
      <c r="BU52" s="3"/>
      <c r="BV52" s="12">
        <v>1.01</v>
      </c>
      <c r="CK52" s="14"/>
      <c r="CP52" t="s">
        <v>160</v>
      </c>
      <c r="CQ52">
        <v>182</v>
      </c>
      <c r="CR52" s="11" t="s">
        <v>455</v>
      </c>
      <c r="CW52" s="13">
        <v>0.28899999999999998</v>
      </c>
      <c r="CX52" s="3">
        <v>0</v>
      </c>
      <c r="CY52" s="3">
        <v>1E-3</v>
      </c>
      <c r="CZ52" s="13">
        <v>0.25700000000000001</v>
      </c>
      <c r="DA52" s="3">
        <v>4.5026999999999998E-2</v>
      </c>
      <c r="DB52" s="3">
        <v>0.106</v>
      </c>
      <c r="DC52" s="13">
        <v>93.65804</v>
      </c>
      <c r="DD52" s="3">
        <v>52.497450000000001</v>
      </c>
    </row>
    <row r="53" spans="1:116" ht="15.6">
      <c r="A53" t="s">
        <v>161</v>
      </c>
      <c r="B53" t="s">
        <v>131</v>
      </c>
      <c r="C53" t="s">
        <v>9</v>
      </c>
      <c r="D53">
        <v>64</v>
      </c>
      <c r="E53">
        <v>0</v>
      </c>
      <c r="G53" s="12">
        <v>1.0309999999999999</v>
      </c>
      <c r="H53">
        <v>0.189</v>
      </c>
      <c r="I53">
        <v>0</v>
      </c>
      <c r="J53" s="13">
        <v>1.0900000000000001</v>
      </c>
      <c r="K53" s="3">
        <v>0.24099999999999999</v>
      </c>
      <c r="L53" s="3">
        <v>4.0000000000000001E-3</v>
      </c>
      <c r="M53" s="3">
        <v>0.46300000000000002</v>
      </c>
      <c r="N53" s="3">
        <v>4.1000000000000002E-2</v>
      </c>
      <c r="O53" s="3">
        <v>6.0000000000000001E-3</v>
      </c>
      <c r="P53" s="13">
        <v>17.250319999999999</v>
      </c>
      <c r="Q53" s="3">
        <v>28.424659999999999</v>
      </c>
      <c r="R53" s="3"/>
      <c r="S53" s="12">
        <v>0.24</v>
      </c>
      <c r="AM53" t="s">
        <v>405</v>
      </c>
      <c r="AN53">
        <v>0.28999999999999998</v>
      </c>
      <c r="AV53" s="14"/>
      <c r="BC53" s="14"/>
      <c r="BH53" t="s">
        <v>162</v>
      </c>
      <c r="BI53">
        <v>28</v>
      </c>
      <c r="BJ53" s="12">
        <v>2.3289999999999997</v>
      </c>
      <c r="BK53">
        <v>2.0070000000000001</v>
      </c>
      <c r="BL53">
        <v>7.7000000000000013E-2</v>
      </c>
      <c r="BM53" s="13">
        <v>1.056</v>
      </c>
      <c r="BN53" s="3">
        <v>0.13200000000000001</v>
      </c>
      <c r="BO53" s="3">
        <v>0.11</v>
      </c>
      <c r="BP53" s="13">
        <v>0.439</v>
      </c>
      <c r="BQ53" s="3">
        <v>0.1</v>
      </c>
      <c r="BR53" s="3">
        <v>1.7000000000000001E-2</v>
      </c>
      <c r="BS53" s="13">
        <v>32.604370000000003</v>
      </c>
      <c r="BT53" s="3">
        <v>17.330680000000001</v>
      </c>
      <c r="BV53" s="12">
        <v>0.47</v>
      </c>
      <c r="CK53" s="14"/>
      <c r="CP53" t="s">
        <v>163</v>
      </c>
      <c r="CQ53">
        <v>182</v>
      </c>
      <c r="CR53" s="11" t="s">
        <v>455</v>
      </c>
      <c r="CS53" s="12">
        <v>4.2000000000000003E-2</v>
      </c>
      <c r="CT53">
        <v>0.7430000000000001</v>
      </c>
      <c r="CU53">
        <v>0.186</v>
      </c>
      <c r="CV53">
        <v>0.121</v>
      </c>
      <c r="CW53" s="13"/>
      <c r="CX53" s="3"/>
      <c r="CY53" s="3"/>
      <c r="CZ53" s="13"/>
      <c r="DA53" s="3"/>
      <c r="DB53" s="3"/>
      <c r="DC53" s="13">
        <v>16.304349999999999</v>
      </c>
      <c r="DD53" s="3"/>
    </row>
    <row r="54" spans="1:116" ht="15.6">
      <c r="A54" t="s">
        <v>164</v>
      </c>
      <c r="B54" t="s">
        <v>131</v>
      </c>
      <c r="C54" t="s">
        <v>9</v>
      </c>
      <c r="D54">
        <v>23.3</v>
      </c>
      <c r="E54">
        <v>1</v>
      </c>
      <c r="G54" s="12">
        <v>1.6619999999999999</v>
      </c>
      <c r="H54">
        <v>0.32700000000000001</v>
      </c>
      <c r="I54">
        <v>0</v>
      </c>
      <c r="J54" s="13">
        <v>1.8480000000000001</v>
      </c>
      <c r="K54" s="3">
        <v>1.095</v>
      </c>
      <c r="L54" s="3">
        <v>0</v>
      </c>
      <c r="M54" s="3">
        <v>1.155</v>
      </c>
      <c r="N54" s="3">
        <v>0.19400000000000001</v>
      </c>
      <c r="O54" s="3">
        <v>0.02</v>
      </c>
      <c r="P54" s="13">
        <v>26.515149999999998</v>
      </c>
      <c r="Q54" s="3">
        <v>28.877009999999999</v>
      </c>
      <c r="R54" s="3"/>
      <c r="T54" s="12">
        <v>6.0000000000000005E-2</v>
      </c>
      <c r="U54">
        <v>8.82</v>
      </c>
      <c r="V54">
        <v>2.94</v>
      </c>
      <c r="W54">
        <v>5.88</v>
      </c>
      <c r="X54">
        <f t="shared" ref="X54" si="28">SUM(U54:W54)</f>
        <v>17.64</v>
      </c>
      <c r="Y54">
        <f t="shared" ref="Y54" si="29">U54+W54</f>
        <v>14.7</v>
      </c>
      <c r="Z54">
        <v>82.4</v>
      </c>
      <c r="AA54" s="12">
        <v>5.9999999999999984E-3</v>
      </c>
      <c r="AB54">
        <v>9.09</v>
      </c>
      <c r="AC54">
        <v>0</v>
      </c>
      <c r="AD54">
        <v>0</v>
      </c>
      <c r="AE54">
        <f t="shared" ref="AE54" si="30">SUM(AB54:AD54)</f>
        <v>9.09</v>
      </c>
      <c r="AF54">
        <f t="shared" ref="AF54" si="31">AB54+AD54</f>
        <v>9.09</v>
      </c>
      <c r="AG54">
        <v>90.9</v>
      </c>
      <c r="AH54" s="12">
        <v>2.3689999999999999E-2</v>
      </c>
      <c r="AI54" s="1">
        <v>8.0700000000000008E-3</v>
      </c>
      <c r="AJ54" s="12">
        <v>6.0000000000000005E-2</v>
      </c>
      <c r="AK54">
        <v>5.9999999999999984E-3</v>
      </c>
      <c r="AL54" s="1"/>
      <c r="AM54" t="s">
        <v>406</v>
      </c>
      <c r="AO54" s="12">
        <v>4.4999999999999998E-2</v>
      </c>
      <c r="AP54">
        <v>6.06</v>
      </c>
      <c r="AQ54">
        <v>3.03</v>
      </c>
      <c r="AR54">
        <v>9.09</v>
      </c>
      <c r="AS54">
        <f t="shared" si="24"/>
        <v>18.18</v>
      </c>
      <c r="AT54">
        <f t="shared" si="25"/>
        <v>15.149999999999999</v>
      </c>
      <c r="AU54">
        <v>81.8</v>
      </c>
      <c r="AV54" s="12">
        <v>9.9999999999999985E-3</v>
      </c>
      <c r="AW54">
        <v>10.5</v>
      </c>
      <c r="AX54">
        <v>0</v>
      </c>
      <c r="AY54">
        <v>0</v>
      </c>
      <c r="AZ54">
        <f t="shared" si="26"/>
        <v>10.5</v>
      </c>
      <c r="BA54">
        <f t="shared" si="27"/>
        <v>10.5</v>
      </c>
      <c r="BB54">
        <v>89.5</v>
      </c>
      <c r="BC54" s="12">
        <v>1.2E-2</v>
      </c>
      <c r="BD54">
        <v>1.0000000000000009E-3</v>
      </c>
      <c r="BE54" s="12">
        <v>2.7999999999999987E-4</v>
      </c>
      <c r="BF54">
        <v>4.4999999999999998E-2</v>
      </c>
      <c r="BH54" t="s">
        <v>165</v>
      </c>
      <c r="BI54">
        <v>28</v>
      </c>
      <c r="BJ54" s="12">
        <v>2.411</v>
      </c>
      <c r="BK54">
        <v>2.0960000000000001</v>
      </c>
      <c r="BL54">
        <v>4.4999999999999984E-2</v>
      </c>
      <c r="BM54" s="13">
        <v>1.9950000000000001</v>
      </c>
      <c r="BN54" s="3">
        <v>0.97799999999999998</v>
      </c>
      <c r="BO54" s="3">
        <v>0</v>
      </c>
      <c r="BP54" s="13">
        <v>1.9490000000000001</v>
      </c>
      <c r="BQ54" s="3">
        <v>0.74299999999999999</v>
      </c>
      <c r="BR54" s="3">
        <v>4.5999999999999999E-2</v>
      </c>
      <c r="BS54" s="13">
        <v>69.895160000000004</v>
      </c>
      <c r="BT54" s="3">
        <v>21.04909</v>
      </c>
      <c r="BW54" s="12">
        <v>6.0000000000000005E-2</v>
      </c>
      <c r="BX54">
        <v>10</v>
      </c>
      <c r="BY54">
        <v>10</v>
      </c>
      <c r="BZ54">
        <v>30</v>
      </c>
      <c r="CA54">
        <f t="shared" si="20"/>
        <v>50</v>
      </c>
      <c r="CB54">
        <f>BX54+BZ54</f>
        <v>40</v>
      </c>
      <c r="CC54">
        <v>50</v>
      </c>
      <c r="CD54" s="12">
        <v>5.9999999999999984E-3</v>
      </c>
      <c r="CE54">
        <v>0</v>
      </c>
      <c r="CF54">
        <v>0</v>
      </c>
      <c r="CG54">
        <v>0</v>
      </c>
      <c r="CH54">
        <f t="shared" si="0"/>
        <v>0</v>
      </c>
      <c r="CI54">
        <f t="shared" si="1"/>
        <v>0</v>
      </c>
      <c r="CJ54">
        <v>100</v>
      </c>
      <c r="CK54" s="12">
        <v>1E-3</v>
      </c>
      <c r="CL54">
        <v>1E-3</v>
      </c>
      <c r="CM54" s="12">
        <v>8.9999999999999993E-3</v>
      </c>
      <c r="CN54">
        <v>9.9999999999999915E-4</v>
      </c>
      <c r="CP54" t="s">
        <v>166</v>
      </c>
      <c r="CQ54">
        <v>182</v>
      </c>
      <c r="CR54" s="11" t="s">
        <v>455</v>
      </c>
      <c r="CS54" s="12">
        <v>1E-3</v>
      </c>
      <c r="CT54">
        <v>1.736</v>
      </c>
      <c r="CU54">
        <v>0.67499999999999993</v>
      </c>
      <c r="CV54">
        <v>5.3000000000000005E-2</v>
      </c>
      <c r="CW54" s="13">
        <v>1.6279999999999999</v>
      </c>
      <c r="CX54" s="3">
        <v>0.71199999999999997</v>
      </c>
      <c r="CY54" s="3">
        <v>0.10100000000000001</v>
      </c>
      <c r="CZ54" s="13">
        <v>1.5009999999999999</v>
      </c>
      <c r="DA54" s="3">
        <v>0.10684399999999999</v>
      </c>
      <c r="DB54" s="3">
        <v>0</v>
      </c>
      <c r="DC54" s="13">
        <v>51.154310000000002</v>
      </c>
      <c r="DD54" s="3">
        <v>22.961099999999998</v>
      </c>
      <c r="DG54" s="12">
        <v>1E-3</v>
      </c>
      <c r="DH54" s="1">
        <v>1.2E-2</v>
      </c>
      <c r="DI54" s="12">
        <v>1E-3</v>
      </c>
      <c r="DJ54">
        <v>3.6999999999999999E-4</v>
      </c>
      <c r="DK54" s="12">
        <v>4.4000000000000029E-4</v>
      </c>
      <c r="DL54">
        <v>4.4000000000000029E-4</v>
      </c>
    </row>
    <row r="55" spans="1:116" ht="15.6">
      <c r="A55" t="s">
        <v>167</v>
      </c>
      <c r="B55" t="s">
        <v>131</v>
      </c>
      <c r="C55" t="s">
        <v>9</v>
      </c>
      <c r="D55">
        <v>68.5</v>
      </c>
      <c r="E55">
        <v>0</v>
      </c>
      <c r="G55" s="12">
        <v>1.448</v>
      </c>
      <c r="H55">
        <v>0.29299999999999998</v>
      </c>
      <c r="I55">
        <v>0</v>
      </c>
      <c r="J55" s="13">
        <v>1.48</v>
      </c>
      <c r="K55" s="3">
        <v>0.58599999999999997</v>
      </c>
      <c r="L55" s="3">
        <v>0</v>
      </c>
      <c r="M55" s="3">
        <v>0.56499999999999995</v>
      </c>
      <c r="N55" s="3">
        <v>2E-3</v>
      </c>
      <c r="O55" s="3">
        <v>1.2999999999999999E-2</v>
      </c>
      <c r="P55" s="13">
        <v>13.68573</v>
      </c>
      <c r="Q55" s="3">
        <v>20.304569999999998</v>
      </c>
      <c r="R55" s="3"/>
      <c r="S55" s="12">
        <v>0.92</v>
      </c>
      <c r="AI55" s="1"/>
      <c r="AL55" s="1"/>
      <c r="AM55" t="s">
        <v>407</v>
      </c>
      <c r="AN55">
        <v>0.24</v>
      </c>
      <c r="BH55" t="s">
        <v>168</v>
      </c>
      <c r="BI55">
        <v>28</v>
      </c>
      <c r="BJ55" s="12">
        <v>2.4570000000000003</v>
      </c>
      <c r="BK55">
        <v>2.2519999999999998</v>
      </c>
      <c r="BL55">
        <v>4.9000000000000009E-2</v>
      </c>
      <c r="BM55" s="13">
        <v>1.9750000000000001</v>
      </c>
      <c r="BN55" s="3">
        <v>1.278</v>
      </c>
      <c r="BO55" s="3">
        <v>0</v>
      </c>
      <c r="BP55" s="13">
        <v>1.62</v>
      </c>
      <c r="BQ55" s="3">
        <v>0.97099999999999997</v>
      </c>
      <c r="BR55" s="3">
        <v>0</v>
      </c>
      <c r="BS55" s="13">
        <v>54.675849999999997</v>
      </c>
      <c r="BT55" s="3">
        <v>16.94772</v>
      </c>
      <c r="BV55" s="12">
        <v>0.22</v>
      </c>
      <c r="CP55" t="s">
        <v>169</v>
      </c>
      <c r="CQ55">
        <v>182</v>
      </c>
      <c r="CR55" s="11" t="s">
        <v>455</v>
      </c>
      <c r="CS55" s="12">
        <v>0</v>
      </c>
      <c r="CT55">
        <v>1.883</v>
      </c>
      <c r="CU55">
        <v>0.57899999999999996</v>
      </c>
      <c r="CV55">
        <v>4.4999999999999984E-2</v>
      </c>
      <c r="CW55" s="13">
        <v>2.008</v>
      </c>
      <c r="CX55" s="3">
        <v>1.044</v>
      </c>
      <c r="CY55" s="3">
        <v>3.1E-2</v>
      </c>
      <c r="CZ55" s="13">
        <v>1.5880000000000001</v>
      </c>
      <c r="DA55" s="3">
        <v>0.11752899999999999</v>
      </c>
      <c r="DB55" s="3">
        <v>3.6999999999999998E-2</v>
      </c>
      <c r="DC55" s="13">
        <v>57.252809999999997</v>
      </c>
      <c r="DD55" s="3">
        <v>15.339230000000001</v>
      </c>
      <c r="DG55" s="12">
        <v>1E-3</v>
      </c>
      <c r="DH55">
        <v>3.6999999999999999E-4</v>
      </c>
      <c r="DI55" s="12">
        <v>1E-3</v>
      </c>
      <c r="DJ55">
        <v>3.6999999999999999E-4</v>
      </c>
      <c r="DK55" s="12">
        <v>4.4000000000000029E-4</v>
      </c>
      <c r="DL55">
        <v>4.4000000000000029E-4</v>
      </c>
    </row>
    <row r="56" spans="1:116" ht="15.6">
      <c r="A56" t="s">
        <v>170</v>
      </c>
      <c r="B56" t="s">
        <v>131</v>
      </c>
      <c r="C56" t="s">
        <v>9</v>
      </c>
      <c r="D56">
        <v>57.4</v>
      </c>
      <c r="E56">
        <v>0</v>
      </c>
      <c r="G56" s="12">
        <v>1.488</v>
      </c>
      <c r="H56">
        <v>0.30299999999999999</v>
      </c>
      <c r="I56">
        <v>5.0000000000000044E-3</v>
      </c>
      <c r="J56" s="13">
        <v>1.2789999999999999</v>
      </c>
      <c r="K56" s="3">
        <v>0.25900000000000001</v>
      </c>
      <c r="L56" s="3">
        <v>1.0999999999999999E-2</v>
      </c>
      <c r="M56" s="3">
        <v>0.48299999999999998</v>
      </c>
      <c r="N56" s="3">
        <v>3.3000000000000002E-2</v>
      </c>
      <c r="O56" s="3">
        <v>0.02</v>
      </c>
      <c r="P56" s="13">
        <v>24.41778</v>
      </c>
      <c r="Q56" s="3">
        <v>50</v>
      </c>
      <c r="R56" s="3"/>
      <c r="T56" s="12">
        <v>0.05</v>
      </c>
      <c r="U56">
        <v>4.3499999999999996</v>
      </c>
      <c r="V56">
        <v>13</v>
      </c>
      <c r="W56">
        <v>2.17</v>
      </c>
      <c r="X56">
        <f t="shared" ref="X56:X61" si="32">SUM(U56:W56)</f>
        <v>19.520000000000003</v>
      </c>
      <c r="Y56">
        <f t="shared" ref="Y56:Y61" si="33">U56+W56</f>
        <v>6.52</v>
      </c>
      <c r="Z56">
        <v>80.400000000000006</v>
      </c>
      <c r="AA56" s="12">
        <v>4.0000000000000008E-2</v>
      </c>
      <c r="AB56">
        <v>3.03</v>
      </c>
      <c r="AC56">
        <v>0</v>
      </c>
      <c r="AD56">
        <v>0</v>
      </c>
      <c r="AE56">
        <f t="shared" ref="AE56:AE60" si="34">SUM(AB56:AD56)</f>
        <v>3.03</v>
      </c>
      <c r="AF56">
        <f t="shared" ref="AF56:AF60" si="35">AB56+AD56</f>
        <v>3.03</v>
      </c>
      <c r="AG56">
        <v>97</v>
      </c>
      <c r="AH56" s="12">
        <v>2.1540000000000004E-2</v>
      </c>
      <c r="AI56">
        <v>1E-3</v>
      </c>
      <c r="AJ56" s="12">
        <v>0.05</v>
      </c>
      <c r="AK56">
        <v>4.0000000000000008E-2</v>
      </c>
      <c r="AM56" t="s">
        <v>408</v>
      </c>
      <c r="AO56" s="12">
        <v>0.11399999999999999</v>
      </c>
      <c r="AP56">
        <v>4.55</v>
      </c>
      <c r="AQ56">
        <v>5.45</v>
      </c>
      <c r="AR56">
        <v>2.73</v>
      </c>
      <c r="AS56">
        <f t="shared" si="24"/>
        <v>12.73</v>
      </c>
      <c r="AT56">
        <f t="shared" si="25"/>
        <v>7.2799999999999994</v>
      </c>
      <c r="AU56">
        <v>87.3</v>
      </c>
      <c r="AV56" s="12">
        <v>8.0000000000000002E-3</v>
      </c>
      <c r="AW56">
        <v>3.12</v>
      </c>
      <c r="AX56">
        <v>0</v>
      </c>
      <c r="AY56">
        <v>3.12</v>
      </c>
      <c r="AZ56">
        <f t="shared" si="26"/>
        <v>6.24</v>
      </c>
      <c r="BA56">
        <f t="shared" si="27"/>
        <v>6.24</v>
      </c>
      <c r="BB56">
        <v>93.8</v>
      </c>
      <c r="BC56" s="12">
        <v>4.8000000000000001E-2</v>
      </c>
      <c r="BD56" s="1">
        <v>9.1900000000000003E-3</v>
      </c>
      <c r="BE56" s="12">
        <v>3.9E-2</v>
      </c>
      <c r="BF56">
        <v>0.11399999999999999</v>
      </c>
      <c r="BH56" t="s">
        <v>171</v>
      </c>
      <c r="BI56">
        <v>28</v>
      </c>
      <c r="BJ56" s="12">
        <v>2.4709999999999996</v>
      </c>
      <c r="BK56">
        <v>2.4539999999999997</v>
      </c>
      <c r="BL56">
        <v>0.111</v>
      </c>
      <c r="BM56" s="13">
        <v>1.6379999999999999</v>
      </c>
      <c r="BN56" s="3">
        <v>7.1999999999999995E-2</v>
      </c>
      <c r="BO56" s="3">
        <v>0</v>
      </c>
      <c r="BP56" s="13">
        <v>0.64700000000000002</v>
      </c>
      <c r="BQ56" s="3">
        <v>5.5E-2</v>
      </c>
      <c r="BR56" s="3">
        <v>3.9E-2</v>
      </c>
      <c r="BS56" s="13">
        <v>43.716679999999997</v>
      </c>
      <c r="BT56" s="3">
        <v>27.875240000000002</v>
      </c>
      <c r="BW56" s="12">
        <v>0.05</v>
      </c>
      <c r="BX56">
        <v>2.27</v>
      </c>
      <c r="BY56">
        <v>6.82</v>
      </c>
      <c r="BZ56">
        <v>6.82</v>
      </c>
      <c r="CA56">
        <f t="shared" si="20"/>
        <v>15.91</v>
      </c>
      <c r="CB56">
        <f t="shared" ref="CB56:CB61" si="36">BX56+BZ56</f>
        <v>9.09</v>
      </c>
      <c r="CC56">
        <v>84.1</v>
      </c>
      <c r="CD56" s="12">
        <v>4.0000000000000008E-2</v>
      </c>
      <c r="CE56">
        <v>0</v>
      </c>
      <c r="CF56">
        <v>0</v>
      </c>
      <c r="CG56">
        <v>0</v>
      </c>
      <c r="CH56">
        <f t="shared" si="0"/>
        <v>0</v>
      </c>
      <c r="CI56">
        <f t="shared" si="1"/>
        <v>0</v>
      </c>
      <c r="CJ56">
        <v>100</v>
      </c>
      <c r="CK56" s="12">
        <v>1E-3</v>
      </c>
      <c r="CL56">
        <v>6.5400000000000007E-3</v>
      </c>
      <c r="CM56" s="12">
        <v>3.5000000000000003E-2</v>
      </c>
      <c r="CN56">
        <v>2.7999999999999987E-4</v>
      </c>
      <c r="CP56" t="s">
        <v>172</v>
      </c>
      <c r="CQ56">
        <v>182</v>
      </c>
      <c r="CR56" s="11" t="s">
        <v>455</v>
      </c>
      <c r="CW56" s="13"/>
      <c r="CX56" s="3"/>
      <c r="CY56" s="3"/>
      <c r="CZ56" s="13"/>
      <c r="DA56" s="3"/>
      <c r="DB56" s="3"/>
      <c r="DC56" s="13"/>
      <c r="DD56" s="3"/>
    </row>
    <row r="57" spans="1:116" ht="15.6">
      <c r="A57" t="s">
        <v>173</v>
      </c>
      <c r="B57" t="s">
        <v>131</v>
      </c>
      <c r="C57" t="s">
        <v>9</v>
      </c>
      <c r="D57">
        <v>50.6</v>
      </c>
      <c r="E57">
        <v>1</v>
      </c>
      <c r="G57" s="12">
        <v>0.875</v>
      </c>
      <c r="H57">
        <v>0.15600000000000003</v>
      </c>
      <c r="I57">
        <v>0</v>
      </c>
      <c r="J57" s="13">
        <v>0.51900000000000002</v>
      </c>
      <c r="K57" s="3">
        <v>0.17599999999999999</v>
      </c>
      <c r="L57" s="3">
        <v>3.4000000000000002E-2</v>
      </c>
      <c r="M57" s="3">
        <v>0.28599999999999998</v>
      </c>
      <c r="N57" s="3">
        <v>1E-3</v>
      </c>
      <c r="O57" s="3">
        <v>1.4E-2</v>
      </c>
      <c r="P57" s="13">
        <v>16.77704</v>
      </c>
      <c r="Q57" s="3"/>
      <c r="R57" s="3"/>
      <c r="T57" s="12">
        <v>3.3410000000000002E-2</v>
      </c>
      <c r="U57">
        <v>8.33</v>
      </c>
      <c r="V57">
        <v>25</v>
      </c>
      <c r="W57">
        <v>16.7</v>
      </c>
      <c r="X57">
        <f t="shared" si="32"/>
        <v>50.03</v>
      </c>
      <c r="Y57">
        <f t="shared" si="33"/>
        <v>25.03</v>
      </c>
      <c r="Z57">
        <v>50</v>
      </c>
      <c r="AA57" s="12">
        <v>2.7999999999999987E-4</v>
      </c>
      <c r="AH57" s="12">
        <v>1E-3</v>
      </c>
      <c r="AI57">
        <v>1E-3</v>
      </c>
      <c r="AJ57" s="12">
        <v>3.3410000000000002E-2</v>
      </c>
      <c r="AK57">
        <v>2.7999999999999987E-4</v>
      </c>
      <c r="AM57" t="s">
        <v>409</v>
      </c>
      <c r="AO57" s="12">
        <v>5.2999999999999999E-2</v>
      </c>
      <c r="AP57">
        <v>9.3800000000000008</v>
      </c>
      <c r="AQ57">
        <v>9.3800000000000008</v>
      </c>
      <c r="AR57">
        <v>6.25</v>
      </c>
      <c r="AS57">
        <f t="shared" si="24"/>
        <v>25.01</v>
      </c>
      <c r="AT57">
        <f t="shared" si="25"/>
        <v>15.63</v>
      </c>
      <c r="AU57">
        <v>75</v>
      </c>
      <c r="AV57" s="12">
        <v>2.7999999999999987E-4</v>
      </c>
      <c r="BC57" s="12">
        <v>1E-3</v>
      </c>
      <c r="BD57">
        <v>1E-3</v>
      </c>
      <c r="BE57" s="12">
        <v>3.6999999999999998E-2</v>
      </c>
      <c r="BF57">
        <v>5.2999999999999999E-2</v>
      </c>
      <c r="BH57" t="s">
        <v>174</v>
      </c>
      <c r="BI57">
        <v>28</v>
      </c>
      <c r="BJ57" s="12">
        <v>2.298</v>
      </c>
      <c r="BK57">
        <v>2.1840000000000002</v>
      </c>
      <c r="BL57">
        <v>0.11600000000000001</v>
      </c>
      <c r="BM57" s="13">
        <v>1.667</v>
      </c>
      <c r="BN57" s="3">
        <v>0.186</v>
      </c>
      <c r="BO57" s="3">
        <v>0</v>
      </c>
      <c r="BP57" s="13">
        <v>1.0189999999999999</v>
      </c>
      <c r="BQ57" s="3">
        <v>0.14099999999999999</v>
      </c>
      <c r="BR57" s="3">
        <v>2.9000000000000001E-2</v>
      </c>
      <c r="BS57" s="13">
        <v>48.736040000000003</v>
      </c>
      <c r="BT57" s="3">
        <v>23.8523</v>
      </c>
      <c r="BW57" s="12">
        <v>3.3410000000000002E-2</v>
      </c>
      <c r="BX57">
        <v>7.14</v>
      </c>
      <c r="BY57">
        <v>14.3</v>
      </c>
      <c r="BZ57">
        <v>35.700000000000003</v>
      </c>
      <c r="CA57">
        <f t="shared" si="20"/>
        <v>57.14</v>
      </c>
      <c r="CB57">
        <f t="shared" si="36"/>
        <v>42.84</v>
      </c>
      <c r="CC57">
        <v>42.9</v>
      </c>
      <c r="CD57" s="12">
        <v>2.7999999999999987E-4</v>
      </c>
      <c r="CK57" s="12">
        <v>3.2000000000000001E-2</v>
      </c>
      <c r="CL57">
        <v>1E-3</v>
      </c>
      <c r="CM57" s="12">
        <v>2.164E-2</v>
      </c>
      <c r="CN57">
        <v>1.464E-2</v>
      </c>
      <c r="CP57" t="s">
        <v>175</v>
      </c>
      <c r="CQ57">
        <v>182</v>
      </c>
      <c r="CR57" s="11" t="s">
        <v>456</v>
      </c>
      <c r="CS57" s="12">
        <v>4.7E-2</v>
      </c>
      <c r="CT57" s="5">
        <v>2.4170000000000003</v>
      </c>
      <c r="CU57" s="5">
        <v>1.9439999999999997</v>
      </c>
      <c r="CV57" s="5">
        <v>0.29199999999999998</v>
      </c>
      <c r="CW57" s="15" t="s">
        <v>259</v>
      </c>
      <c r="CX57" s="4" t="s">
        <v>269</v>
      </c>
      <c r="CY57" s="4" t="s">
        <v>279</v>
      </c>
      <c r="CZ57" s="15" t="s">
        <v>289</v>
      </c>
      <c r="DA57" s="4" t="s">
        <v>299</v>
      </c>
      <c r="DB57" s="4" t="s">
        <v>309</v>
      </c>
      <c r="DC57" s="15" t="s">
        <v>318</v>
      </c>
      <c r="DD57" s="4" t="s">
        <v>327</v>
      </c>
    </row>
    <row r="58" spans="1:116" ht="15.6">
      <c r="A58" t="s">
        <v>176</v>
      </c>
      <c r="B58" t="s">
        <v>131</v>
      </c>
      <c r="C58" t="s">
        <v>9</v>
      </c>
      <c r="D58">
        <v>60.7</v>
      </c>
      <c r="E58">
        <v>0</v>
      </c>
      <c r="G58" s="12">
        <v>1.3499999999999999</v>
      </c>
      <c r="H58">
        <v>0.192</v>
      </c>
      <c r="I58">
        <v>0</v>
      </c>
      <c r="J58" s="13">
        <v>0.93400000000000005</v>
      </c>
      <c r="K58" s="3">
        <v>0.112</v>
      </c>
      <c r="L58" s="3">
        <v>1.6E-2</v>
      </c>
      <c r="M58" s="3">
        <v>0.41599999999999998</v>
      </c>
      <c r="N58" s="3">
        <v>1.2E-2</v>
      </c>
      <c r="O58" s="3">
        <v>3.1E-2</v>
      </c>
      <c r="P58" s="13">
        <v>26.677579999999999</v>
      </c>
      <c r="Q58" s="3"/>
      <c r="R58" s="3"/>
      <c r="T58" s="12">
        <v>0.121</v>
      </c>
      <c r="U58">
        <v>9.3000000000000007</v>
      </c>
      <c r="V58">
        <v>0</v>
      </c>
      <c r="W58">
        <v>0</v>
      </c>
      <c r="X58">
        <f t="shared" si="32"/>
        <v>9.3000000000000007</v>
      </c>
      <c r="Y58">
        <f t="shared" si="33"/>
        <v>9.3000000000000007</v>
      </c>
      <c r="Z58">
        <v>90.7</v>
      </c>
      <c r="AA58" s="12">
        <v>2.7999999999999987E-4</v>
      </c>
      <c r="AH58" s="12">
        <v>6.2E-2</v>
      </c>
      <c r="AI58">
        <v>1.7000000000000001E-2</v>
      </c>
      <c r="AJ58" s="12">
        <v>0.121</v>
      </c>
      <c r="AK58">
        <v>2.7999999999999987E-4</v>
      </c>
      <c r="AM58" t="s">
        <v>410</v>
      </c>
      <c r="AO58" s="12">
        <v>1.3999999999999999E-2</v>
      </c>
      <c r="AP58">
        <v>8.33</v>
      </c>
      <c r="AQ58">
        <v>8.33</v>
      </c>
      <c r="AR58">
        <v>8.33</v>
      </c>
      <c r="AS58">
        <f t="shared" si="24"/>
        <v>24.990000000000002</v>
      </c>
      <c r="AT58">
        <f t="shared" si="25"/>
        <v>16.66</v>
      </c>
      <c r="AU58">
        <v>75</v>
      </c>
      <c r="AV58" s="12">
        <v>2.7999999999999987E-4</v>
      </c>
      <c r="BC58" s="12">
        <v>2.9000000000000001E-2</v>
      </c>
      <c r="BD58">
        <v>2.9000000000000001E-2</v>
      </c>
      <c r="BE58" s="12">
        <v>2.7999999999999987E-4</v>
      </c>
      <c r="BF58">
        <v>1.3999999999999999E-2</v>
      </c>
      <c r="BH58" t="s">
        <v>177</v>
      </c>
      <c r="BI58">
        <v>28</v>
      </c>
      <c r="BJ58" s="12">
        <v>2.3559999999999999</v>
      </c>
      <c r="BK58">
        <v>2.1840000000000002</v>
      </c>
      <c r="BL58">
        <v>4.8999999999999995E-2</v>
      </c>
      <c r="BM58" s="13">
        <v>1.0609999999999999</v>
      </c>
      <c r="BN58" s="3">
        <v>0</v>
      </c>
      <c r="BO58" s="3">
        <v>0</v>
      </c>
      <c r="BP58" s="13">
        <v>0.68700000000000006</v>
      </c>
      <c r="BQ58" s="3">
        <v>0</v>
      </c>
      <c r="BR58" s="3">
        <v>4.0000000000000001E-3</v>
      </c>
      <c r="BS58" s="13">
        <v>47.683619999999998</v>
      </c>
      <c r="BT58" s="3">
        <v>14.259259999999999</v>
      </c>
      <c r="BW58" s="12">
        <v>0.121</v>
      </c>
      <c r="BX58">
        <v>0</v>
      </c>
      <c r="BY58">
        <v>0</v>
      </c>
      <c r="BZ58">
        <v>11.8</v>
      </c>
      <c r="CA58">
        <f t="shared" si="20"/>
        <v>11.8</v>
      </c>
      <c r="CB58">
        <f t="shared" si="36"/>
        <v>11.8</v>
      </c>
      <c r="CC58">
        <v>88.2</v>
      </c>
      <c r="CD58" s="12">
        <v>2.7999999999999987E-4</v>
      </c>
      <c r="CK58" s="12">
        <v>4.8000000000000001E-2</v>
      </c>
      <c r="CL58">
        <v>1E-3</v>
      </c>
      <c r="CM58" s="12">
        <v>2.7790000000000002E-2</v>
      </c>
      <c r="CN58">
        <v>1.8789999999999998E-2</v>
      </c>
      <c r="CP58" t="s">
        <v>178</v>
      </c>
      <c r="CQ58">
        <v>182</v>
      </c>
      <c r="CR58" s="11" t="s">
        <v>455</v>
      </c>
      <c r="CS58" s="12">
        <v>1.0999999999999999E-2</v>
      </c>
      <c r="CT58">
        <v>2.4130000000000003</v>
      </c>
      <c r="CU58">
        <v>1.7489999999999999</v>
      </c>
      <c r="CV58">
        <v>5.2999999999999992E-2</v>
      </c>
      <c r="CW58" s="13">
        <v>2.153</v>
      </c>
      <c r="CX58" s="3">
        <v>2.0569999999999999</v>
      </c>
      <c r="CY58" s="3">
        <v>0.11</v>
      </c>
      <c r="CZ58" s="13">
        <v>2.6139999999999999</v>
      </c>
      <c r="DA58" s="3">
        <v>1.343183</v>
      </c>
      <c r="DB58" s="3">
        <v>0</v>
      </c>
      <c r="DC58" s="13">
        <v>87.126019999999997</v>
      </c>
      <c r="DD58" s="3">
        <v>43.060499999999998</v>
      </c>
      <c r="DG58" s="12">
        <v>2.8999999999999998E-2</v>
      </c>
      <c r="DH58">
        <v>3.6999999999999999E-4</v>
      </c>
      <c r="DI58" s="12">
        <v>1.8000000000000002E-2</v>
      </c>
      <c r="DJ58">
        <v>2.1999999999999999E-2</v>
      </c>
      <c r="DK58" s="12">
        <v>6.9999999999999993E-3</v>
      </c>
      <c r="DL58">
        <v>6.9999999999999993E-3</v>
      </c>
    </row>
    <row r="59" spans="1:116" ht="15.6">
      <c r="A59" t="s">
        <v>179</v>
      </c>
      <c r="B59" t="s">
        <v>131</v>
      </c>
      <c r="C59" t="s">
        <v>9</v>
      </c>
      <c r="D59">
        <v>50.5</v>
      </c>
      <c r="E59">
        <v>0</v>
      </c>
      <c r="G59" s="12">
        <v>0.81299999999999994</v>
      </c>
      <c r="H59">
        <v>0.11099999999999999</v>
      </c>
      <c r="I59">
        <v>1.9999999999999879E-3</v>
      </c>
      <c r="J59" s="13">
        <v>0.752</v>
      </c>
      <c r="K59" s="3">
        <v>0.16600000000000001</v>
      </c>
      <c r="L59" s="3">
        <v>5.2999999999999999E-2</v>
      </c>
      <c r="M59" s="3">
        <v>0.32100000000000001</v>
      </c>
      <c r="N59" s="3">
        <v>2.4E-2</v>
      </c>
      <c r="O59" s="3">
        <v>4.1000000000000002E-2</v>
      </c>
      <c r="P59" s="13">
        <v>15.994619999999999</v>
      </c>
      <c r="Q59" s="3"/>
      <c r="R59" s="3"/>
      <c r="T59" s="12">
        <v>4.1029999999999997E-2</v>
      </c>
      <c r="U59">
        <v>4.55</v>
      </c>
      <c r="V59">
        <v>18.2</v>
      </c>
      <c r="W59">
        <v>9.09</v>
      </c>
      <c r="X59">
        <f t="shared" si="32"/>
        <v>31.84</v>
      </c>
      <c r="Y59">
        <f t="shared" si="33"/>
        <v>13.64</v>
      </c>
      <c r="Z59">
        <v>68.2</v>
      </c>
      <c r="AA59" s="12">
        <v>7.0300000000000015E-3</v>
      </c>
      <c r="AB59">
        <v>14.3</v>
      </c>
      <c r="AC59">
        <v>0</v>
      </c>
      <c r="AD59">
        <v>14.3</v>
      </c>
      <c r="AE59">
        <f t="shared" si="34"/>
        <v>28.6</v>
      </c>
      <c r="AF59">
        <f t="shared" si="35"/>
        <v>28.6</v>
      </c>
      <c r="AG59">
        <v>71.400000000000006</v>
      </c>
      <c r="AH59" s="12">
        <v>1.593E-2</v>
      </c>
      <c r="AI59">
        <v>2.0000000000000018E-3</v>
      </c>
      <c r="AJ59" s="12">
        <v>4.1029999999999997E-2</v>
      </c>
      <c r="AK59">
        <v>7.0300000000000015E-3</v>
      </c>
      <c r="AM59" t="s">
        <v>411</v>
      </c>
      <c r="AO59" s="12">
        <v>8.7999999999999995E-2</v>
      </c>
      <c r="AP59">
        <v>22.9</v>
      </c>
      <c r="AQ59">
        <v>0</v>
      </c>
      <c r="AR59">
        <v>11.4</v>
      </c>
      <c r="AS59">
        <f t="shared" si="24"/>
        <v>34.299999999999997</v>
      </c>
      <c r="AT59">
        <f t="shared" si="25"/>
        <v>34.299999999999997</v>
      </c>
      <c r="AU59">
        <v>65.7</v>
      </c>
      <c r="AV59" s="12">
        <v>2.8999999999999998E-2</v>
      </c>
      <c r="AW59">
        <v>0</v>
      </c>
      <c r="AX59">
        <v>0</v>
      </c>
      <c r="AY59">
        <v>0</v>
      </c>
      <c r="AZ59">
        <f t="shared" si="26"/>
        <v>0</v>
      </c>
      <c r="BA59">
        <f t="shared" si="27"/>
        <v>0</v>
      </c>
      <c r="BB59">
        <v>100</v>
      </c>
      <c r="BC59" s="12">
        <v>2.8999999999999998E-2</v>
      </c>
      <c r="BD59">
        <v>5.7000000000000009E-2</v>
      </c>
      <c r="BE59" s="12">
        <v>9.0000000000000011E-3</v>
      </c>
      <c r="BF59">
        <v>8.7999999999999995E-2</v>
      </c>
      <c r="BH59" t="s">
        <v>180</v>
      </c>
      <c r="BI59">
        <v>28</v>
      </c>
      <c r="BJ59" s="12">
        <v>2.391</v>
      </c>
      <c r="BK59">
        <v>2.1640000000000001</v>
      </c>
      <c r="BL59">
        <v>4.3000000000000003E-2</v>
      </c>
      <c r="BM59" s="13">
        <v>1.5169999999999999</v>
      </c>
      <c r="BN59" s="3">
        <v>0.105</v>
      </c>
      <c r="BO59" s="3">
        <v>4.4999999999999998E-2</v>
      </c>
      <c r="BP59" s="13">
        <v>0.67400000000000004</v>
      </c>
      <c r="BQ59" s="3">
        <v>0.08</v>
      </c>
      <c r="BR59" s="3">
        <v>0</v>
      </c>
      <c r="BS59" s="13">
        <v>40.06579</v>
      </c>
      <c r="BT59" s="3">
        <v>12.86645</v>
      </c>
      <c r="BW59" s="12">
        <v>4.1029999999999997E-2</v>
      </c>
      <c r="BX59">
        <v>6.25</v>
      </c>
      <c r="BY59">
        <v>12.5</v>
      </c>
      <c r="BZ59">
        <v>25</v>
      </c>
      <c r="CA59">
        <f t="shared" si="20"/>
        <v>43.75</v>
      </c>
      <c r="CB59">
        <f t="shared" si="36"/>
        <v>31.25</v>
      </c>
      <c r="CC59">
        <v>56.2</v>
      </c>
      <c r="CD59" s="12">
        <v>7.0300000000000015E-3</v>
      </c>
      <c r="CE59">
        <v>0</v>
      </c>
      <c r="CF59">
        <v>0</v>
      </c>
      <c r="CG59">
        <v>0</v>
      </c>
      <c r="CH59">
        <f t="shared" si="0"/>
        <v>0</v>
      </c>
      <c r="CI59">
        <f t="shared" si="1"/>
        <v>0</v>
      </c>
      <c r="CJ59">
        <v>100</v>
      </c>
      <c r="CK59" s="12">
        <v>6.0000000000000019E-3</v>
      </c>
      <c r="CL59">
        <v>1E-3</v>
      </c>
      <c r="CM59" s="12">
        <v>1.2999999999999999E-2</v>
      </c>
      <c r="CN59">
        <v>2.7999999999999987E-4</v>
      </c>
      <c r="CP59" t="s">
        <v>181</v>
      </c>
      <c r="CQ59">
        <v>182</v>
      </c>
      <c r="CR59" s="11" t="s">
        <v>455</v>
      </c>
      <c r="CS59" s="12">
        <v>2E-3</v>
      </c>
      <c r="CT59">
        <v>1.246</v>
      </c>
      <c r="CU59">
        <v>0.27400000000000002</v>
      </c>
      <c r="CV59">
        <v>0.10399999999999998</v>
      </c>
      <c r="CW59" s="13">
        <v>0.622</v>
      </c>
      <c r="CX59" s="3">
        <v>0.14000000000000001</v>
      </c>
      <c r="CY59" s="3">
        <v>0.06</v>
      </c>
      <c r="CZ59" s="13">
        <v>0.18099999999999999</v>
      </c>
      <c r="DA59" s="3">
        <v>7.6300000000000001E-4</v>
      </c>
      <c r="DB59" s="3">
        <v>0</v>
      </c>
      <c r="DC59" s="13">
        <v>29.768270000000001</v>
      </c>
      <c r="DD59" s="3"/>
      <c r="DG59" s="12">
        <v>1E-3</v>
      </c>
      <c r="DH59">
        <v>2E-3</v>
      </c>
      <c r="DI59" s="12">
        <v>1E-3</v>
      </c>
      <c r="DJ59">
        <v>3.6999999999999999E-4</v>
      </c>
      <c r="DK59" s="12">
        <v>4.4000000000000029E-4</v>
      </c>
      <c r="DL59">
        <v>4.4000000000000029E-4</v>
      </c>
    </row>
    <row r="60" spans="1:116" ht="15.6">
      <c r="A60" t="s">
        <v>182</v>
      </c>
      <c r="B60" t="s">
        <v>131</v>
      </c>
      <c r="C60" t="s">
        <v>9</v>
      </c>
      <c r="D60">
        <v>45.8</v>
      </c>
      <c r="E60">
        <v>0</v>
      </c>
      <c r="G60" s="12">
        <v>1.625</v>
      </c>
      <c r="H60">
        <v>0.313</v>
      </c>
      <c r="I60">
        <v>0</v>
      </c>
      <c r="J60" s="13">
        <v>1.446</v>
      </c>
      <c r="K60" s="3">
        <v>0.27900000000000003</v>
      </c>
      <c r="L60" s="3">
        <v>6.5000000000000002E-2</v>
      </c>
      <c r="M60" s="3">
        <v>0.84199999999999997</v>
      </c>
      <c r="N60" s="3">
        <v>6.0999999999999999E-2</v>
      </c>
      <c r="O60" s="3">
        <v>0</v>
      </c>
      <c r="P60" s="13">
        <v>30.859380000000002</v>
      </c>
      <c r="Q60" s="3">
        <v>32.13429</v>
      </c>
      <c r="R60" s="3"/>
      <c r="T60" s="12">
        <v>0.13600000000000001</v>
      </c>
      <c r="U60">
        <v>14.2</v>
      </c>
      <c r="V60">
        <v>11.3</v>
      </c>
      <c r="W60">
        <v>3.77</v>
      </c>
      <c r="X60">
        <f t="shared" si="32"/>
        <v>29.27</v>
      </c>
      <c r="Y60">
        <f t="shared" si="33"/>
        <v>17.97</v>
      </c>
      <c r="Z60">
        <v>70.8</v>
      </c>
      <c r="AA60" s="12">
        <v>4.2000000000000003E-2</v>
      </c>
      <c r="AB60">
        <v>14.9</v>
      </c>
      <c r="AC60">
        <v>2.13</v>
      </c>
      <c r="AD60">
        <v>2.13</v>
      </c>
      <c r="AE60">
        <f t="shared" si="34"/>
        <v>19.16</v>
      </c>
      <c r="AF60">
        <f t="shared" si="35"/>
        <v>17.03</v>
      </c>
      <c r="AG60">
        <v>80.900000000000006</v>
      </c>
      <c r="AH60" s="12">
        <v>0.11</v>
      </c>
      <c r="AI60">
        <v>1E-3</v>
      </c>
      <c r="AJ60" s="12">
        <v>0.13600000000000001</v>
      </c>
      <c r="AK60">
        <v>4.2000000000000003E-2</v>
      </c>
      <c r="AM60" t="s">
        <v>412</v>
      </c>
      <c r="AO60" s="12">
        <v>3.8929999999999999E-2</v>
      </c>
      <c r="AP60">
        <v>20.8</v>
      </c>
      <c r="AQ60">
        <v>29.2</v>
      </c>
      <c r="AR60">
        <v>8.33</v>
      </c>
      <c r="AS60">
        <f t="shared" si="24"/>
        <v>58.33</v>
      </c>
      <c r="AT60">
        <f t="shared" si="25"/>
        <v>29.130000000000003</v>
      </c>
      <c r="AU60">
        <v>41.7</v>
      </c>
      <c r="AV60" s="12">
        <v>1.7930000000000001E-2</v>
      </c>
      <c r="AW60">
        <v>16.7</v>
      </c>
      <c r="AX60">
        <v>25</v>
      </c>
      <c r="AY60">
        <v>0</v>
      </c>
      <c r="AZ60">
        <f t="shared" si="26"/>
        <v>41.7</v>
      </c>
      <c r="BA60">
        <f t="shared" si="27"/>
        <v>16.7</v>
      </c>
      <c r="BB60">
        <v>58.3</v>
      </c>
      <c r="BC60" s="12">
        <v>3.7000000000000005E-2</v>
      </c>
      <c r="BD60">
        <v>7.0000000000000062E-3</v>
      </c>
      <c r="BE60" s="12">
        <v>3.993E-2</v>
      </c>
      <c r="BF60">
        <v>3.8929999999999999E-2</v>
      </c>
      <c r="BH60" t="s">
        <v>183</v>
      </c>
      <c r="BI60">
        <v>28</v>
      </c>
      <c r="BJ60" s="12">
        <v>2.2920000000000003</v>
      </c>
      <c r="BK60">
        <v>1.827</v>
      </c>
      <c r="BL60">
        <v>5.1999999999999998E-2</v>
      </c>
      <c r="BM60" s="13">
        <v>1.345</v>
      </c>
      <c r="BN60" s="3">
        <v>0</v>
      </c>
      <c r="BO60" s="3">
        <v>1E-3</v>
      </c>
      <c r="BP60" s="13">
        <v>0.97199999999999998</v>
      </c>
      <c r="BQ60" s="3">
        <v>0</v>
      </c>
      <c r="BR60" s="3">
        <v>7.2999999999999995E-2</v>
      </c>
      <c r="BS60" s="13">
        <v>37.200220000000002</v>
      </c>
      <c r="BT60" s="3">
        <v>10.7425</v>
      </c>
      <c r="BW60" s="12">
        <v>0.13600000000000001</v>
      </c>
      <c r="BX60">
        <v>18.2</v>
      </c>
      <c r="BY60">
        <v>18.2</v>
      </c>
      <c r="BZ60">
        <v>18.2</v>
      </c>
      <c r="CA60">
        <f t="shared" si="20"/>
        <v>54.599999999999994</v>
      </c>
      <c r="CB60">
        <f t="shared" si="36"/>
        <v>36.4</v>
      </c>
      <c r="CC60">
        <v>45.5</v>
      </c>
      <c r="CD60" s="12">
        <v>4.2000000000000003E-2</v>
      </c>
      <c r="CE60">
        <v>42.9</v>
      </c>
      <c r="CF60">
        <v>28.6</v>
      </c>
      <c r="CG60">
        <v>0</v>
      </c>
      <c r="CH60">
        <f t="shared" si="0"/>
        <v>71.5</v>
      </c>
      <c r="CI60">
        <f t="shared" si="1"/>
        <v>42.9</v>
      </c>
      <c r="CJ60">
        <v>28.6</v>
      </c>
      <c r="CK60" s="12">
        <v>1.7999999999999999E-2</v>
      </c>
      <c r="CL60">
        <v>9.9000000000000005E-2</v>
      </c>
      <c r="CM60" s="12">
        <v>1.9959999999999999E-2</v>
      </c>
      <c r="CN60">
        <v>1.196E-2</v>
      </c>
      <c r="CP60" t="s">
        <v>184</v>
      </c>
      <c r="CQ60">
        <v>182</v>
      </c>
      <c r="CR60" s="11" t="s">
        <v>455</v>
      </c>
      <c r="CS60" s="12">
        <v>3.9999999999999992E-3</v>
      </c>
      <c r="CT60">
        <v>1.26</v>
      </c>
      <c r="CU60">
        <v>0.33600000000000002</v>
      </c>
      <c r="CV60">
        <v>4.7E-2</v>
      </c>
      <c r="CW60" s="13">
        <v>0.58699999999999997</v>
      </c>
      <c r="CX60" s="3">
        <v>8.8999999999999996E-2</v>
      </c>
      <c r="CY60" s="3">
        <v>0.23100000000000001</v>
      </c>
      <c r="CZ60" s="13">
        <v>0.54900000000000004</v>
      </c>
      <c r="DA60" s="3">
        <v>3.2815999999999998E-2</v>
      </c>
      <c r="DB60" s="3">
        <v>0</v>
      </c>
      <c r="DC60" s="13">
        <v>29.399139999999999</v>
      </c>
      <c r="DD60" s="3">
        <v>20.178039999999999</v>
      </c>
      <c r="DG60" s="12">
        <v>1E-3</v>
      </c>
      <c r="DH60">
        <v>2.6999999999999996E-2</v>
      </c>
      <c r="DI60" s="12">
        <v>1E-3</v>
      </c>
      <c r="DJ60">
        <v>3.6999999999999999E-4</v>
      </c>
      <c r="DK60" s="12">
        <v>3.6699999999999997E-3</v>
      </c>
      <c r="DL60">
        <v>4.4000000000000029E-4</v>
      </c>
    </row>
    <row r="61" spans="1:116" ht="15.6">
      <c r="A61" t="s">
        <v>185</v>
      </c>
      <c r="B61" t="s">
        <v>131</v>
      </c>
      <c r="C61" t="s">
        <v>9</v>
      </c>
      <c r="D61">
        <v>65.5</v>
      </c>
      <c r="E61">
        <v>0</v>
      </c>
      <c r="G61" s="12">
        <v>1.911</v>
      </c>
      <c r="H61">
        <v>0.74</v>
      </c>
      <c r="I61">
        <v>0</v>
      </c>
      <c r="J61" s="13">
        <v>2.0449999999999999</v>
      </c>
      <c r="K61" s="3">
        <v>1.258</v>
      </c>
      <c r="L61" s="3">
        <v>3.0000000000000001E-3</v>
      </c>
      <c r="M61" s="3">
        <v>1.5309999999999999</v>
      </c>
      <c r="N61" s="3">
        <v>0.39600000000000002</v>
      </c>
      <c r="O61" s="3">
        <v>3.4000000000000002E-2</v>
      </c>
      <c r="P61" s="13">
        <v>25.201740000000001</v>
      </c>
      <c r="Q61" s="3">
        <v>24.684429999999999</v>
      </c>
      <c r="T61" s="12">
        <v>5.2999999999999999E-2</v>
      </c>
      <c r="U61">
        <v>5.68</v>
      </c>
      <c r="V61">
        <v>0</v>
      </c>
      <c r="W61">
        <v>5.68</v>
      </c>
      <c r="X61">
        <f t="shared" si="32"/>
        <v>11.36</v>
      </c>
      <c r="Y61">
        <f t="shared" si="33"/>
        <v>11.36</v>
      </c>
      <c r="Z61">
        <v>88.6</v>
      </c>
      <c r="AA61" s="12">
        <v>2.7999999999999987E-4</v>
      </c>
      <c r="AH61" s="12">
        <v>2.9000000000000001E-2</v>
      </c>
      <c r="AI61">
        <v>3.3000000000000002E-2</v>
      </c>
      <c r="AJ61" s="12">
        <v>5.2999999999999999E-2</v>
      </c>
      <c r="AK61">
        <v>2.7999999999999987E-4</v>
      </c>
      <c r="AM61" t="s">
        <v>413</v>
      </c>
      <c r="AO61" s="12">
        <v>7.2999999999999995E-2</v>
      </c>
      <c r="AP61">
        <v>0</v>
      </c>
      <c r="AQ61">
        <v>2.9</v>
      </c>
      <c r="AR61">
        <v>2.9</v>
      </c>
      <c r="AS61">
        <f t="shared" si="24"/>
        <v>5.8</v>
      </c>
      <c r="AT61">
        <f t="shared" si="25"/>
        <v>2.9</v>
      </c>
      <c r="AU61">
        <v>94.2</v>
      </c>
      <c r="AV61" s="12">
        <v>3.2000000000000001E-2</v>
      </c>
      <c r="AW61">
        <v>2.27</v>
      </c>
      <c r="AX61">
        <v>2.27</v>
      </c>
      <c r="AY61">
        <v>0</v>
      </c>
      <c r="AZ61">
        <f t="shared" si="26"/>
        <v>4.54</v>
      </c>
      <c r="BA61">
        <f t="shared" si="27"/>
        <v>2.27</v>
      </c>
      <c r="BB61">
        <v>95.5</v>
      </c>
      <c r="BC61" s="14">
        <v>2.1099999999999999E-3</v>
      </c>
      <c r="BD61">
        <v>9.3600000000000003E-3</v>
      </c>
      <c r="BE61" s="12">
        <v>1.2000000000000002E-2</v>
      </c>
      <c r="BF61">
        <v>7.2999999999999995E-2</v>
      </c>
      <c r="BH61" t="s">
        <v>186</v>
      </c>
      <c r="BI61">
        <v>28</v>
      </c>
      <c r="BJ61" s="12">
        <v>1.8580000000000001</v>
      </c>
      <c r="BK61">
        <v>2.415</v>
      </c>
      <c r="BL61">
        <v>0.112</v>
      </c>
      <c r="BM61" s="13">
        <v>2.1030000000000002</v>
      </c>
      <c r="BN61" s="3">
        <v>0.86</v>
      </c>
      <c r="BO61" s="3">
        <v>0.11600000000000001</v>
      </c>
      <c r="BP61" s="13">
        <v>2.198</v>
      </c>
      <c r="BQ61" s="3">
        <v>0.65300000000000002</v>
      </c>
      <c r="BR61" s="3">
        <v>0</v>
      </c>
      <c r="BS61" s="13">
        <v>42.435830000000003</v>
      </c>
      <c r="BT61" s="3">
        <v>8.8757400000000004</v>
      </c>
      <c r="BW61" s="12">
        <v>5.2999999999999999E-2</v>
      </c>
      <c r="BX61">
        <v>1.72</v>
      </c>
      <c r="BY61">
        <v>2.59</v>
      </c>
      <c r="BZ61">
        <v>16.399999999999999</v>
      </c>
      <c r="CA61">
        <f t="shared" si="20"/>
        <v>20.709999999999997</v>
      </c>
      <c r="CB61">
        <f t="shared" si="36"/>
        <v>18.119999999999997</v>
      </c>
      <c r="CC61">
        <v>79.3</v>
      </c>
      <c r="CD61" s="12">
        <v>2.7999999999999987E-4</v>
      </c>
      <c r="CK61" s="12">
        <v>6.7000000000000004E-2</v>
      </c>
      <c r="CL61">
        <v>2.1000000000000001E-2</v>
      </c>
      <c r="CM61" s="12">
        <v>6.5000000000000002E-2</v>
      </c>
      <c r="CN61">
        <v>2.2000000000000006E-2</v>
      </c>
      <c r="CP61" t="s">
        <v>187</v>
      </c>
      <c r="CQ61">
        <v>182</v>
      </c>
      <c r="CR61" s="11" t="s">
        <v>456</v>
      </c>
      <c r="CS61" s="12">
        <v>4.8000000000000001E-2</v>
      </c>
      <c r="CT61" s="5">
        <v>1.8599999999999999</v>
      </c>
      <c r="CU61" s="5">
        <v>0.71099999999999997</v>
      </c>
      <c r="CV61" s="5">
        <v>7.0000000000000007E-2</v>
      </c>
      <c r="CW61" s="15" t="s">
        <v>260</v>
      </c>
      <c r="CX61" s="4" t="s">
        <v>270</v>
      </c>
      <c r="CY61" s="4" t="s">
        <v>280</v>
      </c>
      <c r="CZ61" s="15" t="s">
        <v>290</v>
      </c>
      <c r="DA61" s="4" t="s">
        <v>300</v>
      </c>
      <c r="DB61" s="4" t="s">
        <v>310</v>
      </c>
      <c r="DC61" s="15" t="s">
        <v>319</v>
      </c>
      <c r="DD61" s="4" t="s">
        <v>328</v>
      </c>
    </row>
    <row r="62" spans="1:116" ht="15.6">
      <c r="A62" t="s">
        <v>188</v>
      </c>
      <c r="B62" t="s">
        <v>131</v>
      </c>
      <c r="C62" t="s">
        <v>9</v>
      </c>
      <c r="D62">
        <v>67.3</v>
      </c>
      <c r="E62">
        <v>0</v>
      </c>
      <c r="G62" s="12">
        <v>1.7629999999999999</v>
      </c>
      <c r="H62">
        <v>0.59799999999999998</v>
      </c>
      <c r="I62">
        <v>0</v>
      </c>
      <c r="J62" s="13">
        <v>1.998</v>
      </c>
      <c r="K62" s="3">
        <v>1.5109999999999999</v>
      </c>
      <c r="L62" s="3">
        <v>0</v>
      </c>
      <c r="M62" s="3">
        <v>1.3640000000000001</v>
      </c>
      <c r="N62" s="3">
        <v>0.23499999999999999</v>
      </c>
      <c r="O62" s="3">
        <v>3.1E-2</v>
      </c>
      <c r="P62" s="13">
        <v>38.571429999999999</v>
      </c>
      <c r="Q62" s="3">
        <v>48.25949</v>
      </c>
      <c r="S62" s="12">
        <v>0.33</v>
      </c>
      <c r="AM62" t="s">
        <v>414</v>
      </c>
      <c r="AN62">
        <v>0.2</v>
      </c>
      <c r="BH62" t="s">
        <v>189</v>
      </c>
      <c r="BI62">
        <v>28</v>
      </c>
      <c r="BJ62" s="12">
        <v>2.3369999999999997</v>
      </c>
      <c r="BK62">
        <v>2.339</v>
      </c>
      <c r="BL62">
        <v>4.7E-2</v>
      </c>
      <c r="BM62" s="13">
        <v>2.2370000000000001</v>
      </c>
      <c r="BN62" s="3">
        <v>2.2080000000000002</v>
      </c>
      <c r="BO62" s="3">
        <v>3.2000000000000001E-2</v>
      </c>
      <c r="BP62" s="13">
        <v>2.4319999999999999</v>
      </c>
      <c r="BQ62" s="3">
        <v>1.677</v>
      </c>
      <c r="BR62" s="3">
        <v>0</v>
      </c>
      <c r="BS62" s="13">
        <v>80.485479999999995</v>
      </c>
      <c r="BT62" s="3">
        <v>34.4086</v>
      </c>
      <c r="BV62" s="12">
        <v>0.12</v>
      </c>
      <c r="CP62" t="s">
        <v>190</v>
      </c>
      <c r="CQ62">
        <v>182</v>
      </c>
      <c r="CR62" s="11" t="s">
        <v>455</v>
      </c>
      <c r="CS62" s="12">
        <v>4.0000000000000001E-3</v>
      </c>
      <c r="CT62">
        <v>2.3919999999999999</v>
      </c>
      <c r="CU62">
        <v>2.1589999999999998</v>
      </c>
      <c r="CV62">
        <v>7.0000000000000007E-2</v>
      </c>
      <c r="CW62" s="13">
        <v>2.2959999999999998</v>
      </c>
      <c r="CX62" s="3">
        <v>2.452</v>
      </c>
      <c r="CY62" s="3">
        <v>1.7999999999999999E-2</v>
      </c>
      <c r="CZ62" s="13">
        <v>2.86</v>
      </c>
      <c r="DA62" s="3">
        <v>1.660663</v>
      </c>
      <c r="DB62" s="3">
        <v>6.6000000000000003E-2</v>
      </c>
      <c r="DC62" s="13">
        <v>96.600710000000007</v>
      </c>
      <c r="DD62" s="3">
        <v>89.026129999999995</v>
      </c>
      <c r="DG62" s="12">
        <v>9.0000000000000011E-3</v>
      </c>
      <c r="DH62" s="1">
        <v>1.0000000000000009E-3</v>
      </c>
      <c r="DI62" s="12">
        <v>1E-3</v>
      </c>
      <c r="DJ62">
        <v>3.6999999999999999E-4</v>
      </c>
      <c r="DK62" s="12">
        <v>4.4000000000000029E-4</v>
      </c>
      <c r="DL62">
        <v>4.4000000000000029E-4</v>
      </c>
    </row>
    <row r="63" spans="1:116" ht="15.6">
      <c r="A63" t="s">
        <v>191</v>
      </c>
      <c r="B63" t="s">
        <v>131</v>
      </c>
      <c r="C63" t="s">
        <v>70</v>
      </c>
      <c r="D63">
        <v>54.8</v>
      </c>
      <c r="E63">
        <v>0</v>
      </c>
      <c r="G63" s="12">
        <v>1.6039999999999999</v>
      </c>
      <c r="H63">
        <v>0.19999999999999998</v>
      </c>
      <c r="I63">
        <v>0</v>
      </c>
      <c r="J63" s="13">
        <v>1.8029999999999999</v>
      </c>
      <c r="K63" s="3">
        <v>0.497</v>
      </c>
      <c r="L63" s="3">
        <v>0</v>
      </c>
      <c r="M63" s="3">
        <v>1.2909999999999999</v>
      </c>
      <c r="N63" s="3">
        <v>0.128</v>
      </c>
      <c r="O63" s="3">
        <v>0</v>
      </c>
      <c r="P63" s="13">
        <v>26.267610000000001</v>
      </c>
      <c r="Q63" s="3">
        <v>49.869450000000001</v>
      </c>
      <c r="T63" s="12">
        <v>4.3999999999999997E-2</v>
      </c>
      <c r="U63">
        <v>4.17</v>
      </c>
      <c r="V63">
        <v>8.33</v>
      </c>
      <c r="W63">
        <v>4.17</v>
      </c>
      <c r="X63">
        <f t="shared" ref="X63" si="37">SUM(U63:W63)</f>
        <v>16.670000000000002</v>
      </c>
      <c r="Y63">
        <f t="shared" ref="Y63" si="38">U63+W63</f>
        <v>8.34</v>
      </c>
      <c r="Z63">
        <v>83.3</v>
      </c>
      <c r="AA63" s="12">
        <v>2.4E-2</v>
      </c>
      <c r="AB63">
        <v>4.76</v>
      </c>
      <c r="AC63">
        <v>4.76</v>
      </c>
      <c r="AD63">
        <v>4.76</v>
      </c>
      <c r="AE63">
        <f t="shared" ref="AE63" si="39">SUM(AB63:AD63)</f>
        <v>14.28</v>
      </c>
      <c r="AF63">
        <f t="shared" ref="AF63" si="40">AB63+AD63</f>
        <v>9.52</v>
      </c>
      <c r="AG63">
        <v>85.7</v>
      </c>
      <c r="AH63" s="12">
        <v>5.3599999999999993E-3</v>
      </c>
      <c r="AI63">
        <v>4.7599999999999995E-3</v>
      </c>
      <c r="AJ63" s="12">
        <v>4.3999999999999997E-2</v>
      </c>
      <c r="AK63">
        <v>2.4E-2</v>
      </c>
      <c r="AM63" t="s">
        <v>415</v>
      </c>
      <c r="AO63" s="12">
        <v>2.8999999999999998E-2</v>
      </c>
      <c r="AP63">
        <v>28.6</v>
      </c>
      <c r="AQ63">
        <v>0</v>
      </c>
      <c r="AR63">
        <v>14.3</v>
      </c>
      <c r="AS63">
        <f t="shared" si="24"/>
        <v>42.900000000000006</v>
      </c>
      <c r="AT63">
        <f t="shared" si="25"/>
        <v>42.900000000000006</v>
      </c>
      <c r="AU63">
        <v>57.1</v>
      </c>
      <c r="AV63" s="12">
        <v>4.0000000000000001E-3</v>
      </c>
      <c r="AW63">
        <v>22.2</v>
      </c>
      <c r="AX63">
        <v>11.1</v>
      </c>
      <c r="AY63">
        <v>11.1</v>
      </c>
      <c r="AZ63">
        <f t="shared" si="26"/>
        <v>44.4</v>
      </c>
      <c r="BA63">
        <f t="shared" si="27"/>
        <v>33.299999999999997</v>
      </c>
      <c r="BB63">
        <v>55.6</v>
      </c>
      <c r="BC63" s="12">
        <v>1.4E-2</v>
      </c>
      <c r="BD63">
        <v>2.5999999999999999E-2</v>
      </c>
      <c r="BE63" s="12">
        <v>2.7999999999999987E-4</v>
      </c>
      <c r="BF63">
        <v>2.8999999999999998E-2</v>
      </c>
      <c r="BH63" t="s">
        <v>192</v>
      </c>
      <c r="BI63">
        <v>28</v>
      </c>
      <c r="BJ63" s="12">
        <v>2.2970000000000002</v>
      </c>
      <c r="BK63">
        <v>2.0599999999999996</v>
      </c>
      <c r="BL63">
        <v>1.2999999999999984E-2</v>
      </c>
      <c r="BM63" s="13">
        <v>2.1669999999999998</v>
      </c>
      <c r="BN63" s="3">
        <v>1.9059999999999999</v>
      </c>
      <c r="BO63" s="3">
        <v>0.126</v>
      </c>
      <c r="BP63" s="13">
        <v>2.794</v>
      </c>
      <c r="BQ63" s="3">
        <v>1.448</v>
      </c>
      <c r="BR63" s="3">
        <v>4.0000000000000001E-3</v>
      </c>
      <c r="BS63" s="13">
        <v>69.535520000000005</v>
      </c>
      <c r="BT63" s="3">
        <v>44.401969999999999</v>
      </c>
      <c r="BU63" s="3"/>
      <c r="BW63" s="12">
        <v>4.3999999999999997E-2</v>
      </c>
      <c r="BX63">
        <v>11.1</v>
      </c>
      <c r="BY63">
        <v>3.17</v>
      </c>
      <c r="BZ63">
        <v>9.52</v>
      </c>
      <c r="CA63">
        <f t="shared" si="20"/>
        <v>23.79</v>
      </c>
      <c r="CB63">
        <f>BX63+BZ63</f>
        <v>20.619999999999997</v>
      </c>
      <c r="CC63">
        <v>76.2</v>
      </c>
      <c r="CD63" s="12">
        <v>2.4E-2</v>
      </c>
      <c r="CE63">
        <v>0</v>
      </c>
      <c r="CF63">
        <v>7.69</v>
      </c>
      <c r="CG63">
        <v>0</v>
      </c>
      <c r="CH63">
        <f t="shared" si="0"/>
        <v>7.69</v>
      </c>
      <c r="CI63">
        <f t="shared" si="1"/>
        <v>0</v>
      </c>
      <c r="CJ63">
        <v>92.3</v>
      </c>
      <c r="CK63" s="12">
        <v>1.0760000000000002E-2</v>
      </c>
      <c r="CL63" s="1">
        <v>3.9899999999999996E-3</v>
      </c>
      <c r="CM63" s="12">
        <v>7.6000000000000012E-2</v>
      </c>
      <c r="CN63">
        <v>2.7999999999999987E-4</v>
      </c>
      <c r="CP63" t="s">
        <v>193</v>
      </c>
      <c r="CQ63">
        <v>182</v>
      </c>
      <c r="CR63" s="11" t="s">
        <v>455</v>
      </c>
      <c r="CS63" s="12">
        <v>0</v>
      </c>
      <c r="CT63">
        <v>2.1360000000000001</v>
      </c>
      <c r="CU63">
        <v>0.73599999999999999</v>
      </c>
      <c r="CV63">
        <v>4.4999999999999984E-2</v>
      </c>
      <c r="CW63" s="13">
        <v>1.92</v>
      </c>
      <c r="CX63" s="3">
        <v>1.0680000000000001</v>
      </c>
      <c r="CY63" s="3">
        <v>0</v>
      </c>
      <c r="CZ63" s="13">
        <v>2.0750000000000002</v>
      </c>
      <c r="DA63" s="3">
        <v>0.36479600000000001</v>
      </c>
      <c r="DB63" s="3">
        <v>0.112</v>
      </c>
      <c r="DC63" s="13">
        <v>70.540099999999995</v>
      </c>
      <c r="DD63" s="3">
        <v>21.355399999999999</v>
      </c>
      <c r="DG63" s="12">
        <v>2.9999999999999992E-3</v>
      </c>
      <c r="DH63">
        <v>8.4600000000000005E-3</v>
      </c>
      <c r="DI63" s="12">
        <v>1.8000000000000002E-2</v>
      </c>
      <c r="DJ63">
        <v>7.4599999999999996E-3</v>
      </c>
      <c r="DK63" s="12">
        <v>4.4000000000000029E-4</v>
      </c>
      <c r="DL63">
        <v>4.4000000000000029E-4</v>
      </c>
    </row>
    <row r="64" spans="1:116" ht="15.6">
      <c r="A64" t="s">
        <v>194</v>
      </c>
      <c r="B64" t="s">
        <v>131</v>
      </c>
      <c r="C64" t="s">
        <v>70</v>
      </c>
      <c r="D64">
        <v>64.900000000000006</v>
      </c>
      <c r="E64">
        <v>0</v>
      </c>
      <c r="G64" s="12">
        <v>1.8779999999999999</v>
      </c>
      <c r="H64">
        <v>0.49599999999999994</v>
      </c>
      <c r="I64">
        <v>0</v>
      </c>
      <c r="J64" s="13">
        <v>1.702</v>
      </c>
      <c r="K64" s="3">
        <v>0.57699999999999996</v>
      </c>
      <c r="L64" s="3">
        <v>0</v>
      </c>
      <c r="M64" s="3">
        <v>1.0720000000000001</v>
      </c>
      <c r="N64" s="3">
        <v>0.129</v>
      </c>
      <c r="O64" s="3">
        <v>1.9E-2</v>
      </c>
      <c r="P64" s="13">
        <v>38.561149999999998</v>
      </c>
      <c r="Q64" s="3">
        <v>24.63054</v>
      </c>
      <c r="S64" s="12">
        <v>0.17</v>
      </c>
      <c r="AM64" t="s">
        <v>416</v>
      </c>
      <c r="AN64">
        <v>0.39</v>
      </c>
      <c r="BH64" t="s">
        <v>195</v>
      </c>
      <c r="BI64">
        <v>28</v>
      </c>
      <c r="BJ64" s="12">
        <v>2.4490000000000003</v>
      </c>
      <c r="BK64">
        <v>2.2750000000000004</v>
      </c>
      <c r="BL64">
        <v>4.9999999999999906E-3</v>
      </c>
      <c r="BM64" s="13">
        <v>2.23</v>
      </c>
      <c r="BN64" s="3">
        <v>2.3610000000000002</v>
      </c>
      <c r="BO64" s="3">
        <v>0.02</v>
      </c>
      <c r="BP64" s="13">
        <v>2.8580000000000001</v>
      </c>
      <c r="BQ64" s="3">
        <v>1.7929999999999999</v>
      </c>
      <c r="BR64" s="3">
        <v>2.1000000000000001E-2</v>
      </c>
      <c r="BS64" s="13">
        <v>100</v>
      </c>
      <c r="BT64" s="3">
        <v>64.041449999999998</v>
      </c>
      <c r="BU64" s="3"/>
      <c r="BV64" s="12">
        <v>0.34</v>
      </c>
      <c r="CL64" s="1"/>
      <c r="CP64" t="s">
        <v>196</v>
      </c>
      <c r="CQ64">
        <v>182</v>
      </c>
      <c r="CR64" s="11" t="s">
        <v>455</v>
      </c>
      <c r="CS64" s="12">
        <v>8.0000000000000002E-3</v>
      </c>
      <c r="CT64">
        <v>2.3569999999999998</v>
      </c>
      <c r="CU64">
        <v>1.5529999999999999</v>
      </c>
      <c r="CV64">
        <v>5.8000000000000003E-2</v>
      </c>
      <c r="CW64" s="13">
        <v>2.1920000000000002</v>
      </c>
      <c r="CX64" s="3">
        <v>2.254</v>
      </c>
      <c r="CY64" s="3">
        <v>0</v>
      </c>
      <c r="CZ64" s="13">
        <v>2.5760000000000001</v>
      </c>
      <c r="DA64" s="3">
        <v>1.3469990000000001</v>
      </c>
      <c r="DB64" s="3">
        <v>1.2E-2</v>
      </c>
      <c r="DC64" s="13">
        <v>100</v>
      </c>
      <c r="DD64" s="3">
        <v>36.865839999999999</v>
      </c>
      <c r="DG64" s="12">
        <v>1E-3</v>
      </c>
      <c r="DH64" s="1">
        <v>3.8100000000000009E-3</v>
      </c>
      <c r="DI64" s="12">
        <v>1E-3</v>
      </c>
      <c r="DJ64">
        <v>3.6999999999999999E-4</v>
      </c>
      <c r="DK64" s="12">
        <v>1.2880000000000001E-2</v>
      </c>
      <c r="DL64">
        <v>2.2500000000000003E-3</v>
      </c>
    </row>
    <row r="65" spans="1:116" ht="15.6">
      <c r="A65" t="s">
        <v>197</v>
      </c>
      <c r="B65" t="s">
        <v>131</v>
      </c>
      <c r="C65" t="s">
        <v>70</v>
      </c>
      <c r="D65">
        <v>55.7</v>
      </c>
      <c r="E65">
        <v>0</v>
      </c>
      <c r="G65" s="12">
        <v>1.976</v>
      </c>
      <c r="H65">
        <v>0.79800000000000004</v>
      </c>
      <c r="I65">
        <v>0</v>
      </c>
      <c r="J65" s="13">
        <v>2.1789999999999998</v>
      </c>
      <c r="K65" s="3">
        <v>2.0539999999999998</v>
      </c>
      <c r="L65" s="3">
        <v>0</v>
      </c>
      <c r="M65" s="3">
        <v>1.6579999999999999</v>
      </c>
      <c r="N65" s="3">
        <v>0.496</v>
      </c>
      <c r="O65" s="3">
        <v>4.0000000000000001E-3</v>
      </c>
      <c r="P65" s="13">
        <v>32.603409999999997</v>
      </c>
      <c r="Q65" s="3">
        <v>38.099719999999998</v>
      </c>
      <c r="S65" s="12">
        <v>0.73</v>
      </c>
      <c r="AM65" t="s">
        <v>417</v>
      </c>
      <c r="AN65">
        <v>0.5</v>
      </c>
      <c r="BE65" s="12">
        <v>2.9450000000000004E-2</v>
      </c>
      <c r="BF65">
        <v>5.8450000000000002E-2</v>
      </c>
      <c r="BH65" t="s">
        <v>198</v>
      </c>
      <c r="BI65">
        <v>28</v>
      </c>
      <c r="BJ65" s="12">
        <v>2.39</v>
      </c>
      <c r="BK65">
        <v>2.238</v>
      </c>
      <c r="BL65">
        <v>2.7000000000000003E-2</v>
      </c>
      <c r="BM65" s="13">
        <v>2.1659999999999999</v>
      </c>
      <c r="BN65" s="3">
        <v>2.3380000000000001</v>
      </c>
      <c r="BO65" s="3">
        <v>7.2999999999999995E-2</v>
      </c>
      <c r="BP65" s="13">
        <v>2.786</v>
      </c>
      <c r="BQ65" s="3">
        <v>1.776</v>
      </c>
      <c r="BR65" s="3">
        <v>3.5000000000000003E-2</v>
      </c>
      <c r="BS65" s="13">
        <v>100</v>
      </c>
      <c r="BT65" s="3">
        <v>69.442939999999993</v>
      </c>
      <c r="BU65" s="3"/>
      <c r="BV65" s="12">
        <v>0.79</v>
      </c>
      <c r="CL65" s="1"/>
      <c r="CP65" t="s">
        <v>199</v>
      </c>
      <c r="CQ65">
        <v>182</v>
      </c>
      <c r="CR65" s="11" t="s">
        <v>455</v>
      </c>
      <c r="CW65" s="13"/>
      <c r="CX65" s="3"/>
      <c r="CY65" s="3"/>
      <c r="CZ65" s="13"/>
      <c r="DA65" s="3"/>
      <c r="DB65" s="3"/>
      <c r="DC65" s="13"/>
      <c r="DD65" s="3"/>
      <c r="DH65" s="1"/>
    </row>
    <row r="66" spans="1:116" ht="15.6">
      <c r="A66" t="s">
        <v>200</v>
      </c>
      <c r="B66" t="s">
        <v>131</v>
      </c>
      <c r="C66" t="s">
        <v>70</v>
      </c>
      <c r="D66">
        <v>56.1</v>
      </c>
      <c r="E66">
        <v>1</v>
      </c>
      <c r="G66" s="12">
        <v>1.9500000000000002</v>
      </c>
      <c r="H66">
        <v>0.54599999999999993</v>
      </c>
      <c r="I66">
        <v>7.0000000000000062E-3</v>
      </c>
      <c r="J66" s="13">
        <v>2.0609999999999999</v>
      </c>
      <c r="K66" s="3">
        <v>1.405</v>
      </c>
      <c r="L66" s="3">
        <v>9.1999999999999998E-2</v>
      </c>
      <c r="M66" s="3">
        <v>1.4810000000000001</v>
      </c>
      <c r="N66" s="3">
        <v>0.27800000000000002</v>
      </c>
      <c r="O66" s="3">
        <v>4.8000000000000001E-2</v>
      </c>
      <c r="P66" s="13">
        <v>44.450229999999998</v>
      </c>
      <c r="Q66" s="3">
        <v>51.393189999999997</v>
      </c>
      <c r="T66" s="12">
        <v>2.9999999999999995E-2</v>
      </c>
      <c r="U66">
        <v>15.4</v>
      </c>
      <c r="V66">
        <v>19.2</v>
      </c>
      <c r="W66">
        <v>7.69</v>
      </c>
      <c r="X66">
        <f t="shared" ref="X66" si="41">SUM(U66:W66)</f>
        <v>42.29</v>
      </c>
      <c r="Y66">
        <f t="shared" ref="Y66" si="42">U66+W66</f>
        <v>23.09</v>
      </c>
      <c r="Z66">
        <v>57.7</v>
      </c>
      <c r="AA66" s="12">
        <v>2.7999999999999987E-4</v>
      </c>
      <c r="AH66" s="12">
        <v>1E-3</v>
      </c>
      <c r="AI66">
        <v>1E-3</v>
      </c>
      <c r="AJ66" s="12">
        <v>1.0020000000000001E-2</v>
      </c>
      <c r="AK66">
        <v>1.4020000000000001E-2</v>
      </c>
      <c r="AM66" t="s">
        <v>418</v>
      </c>
      <c r="AO66" s="12">
        <v>5.8450000000000002E-2</v>
      </c>
      <c r="AP66">
        <v>20.6</v>
      </c>
      <c r="AQ66">
        <v>23.5</v>
      </c>
      <c r="AR66">
        <v>8.82</v>
      </c>
      <c r="AS66">
        <f t="shared" si="24"/>
        <v>52.92</v>
      </c>
      <c r="AT66">
        <f t="shared" si="25"/>
        <v>29.42</v>
      </c>
      <c r="AU66">
        <v>47.1</v>
      </c>
      <c r="AV66" s="14">
        <v>5.1800000000000006E-3</v>
      </c>
      <c r="AW66">
        <v>33.299999999999997</v>
      </c>
      <c r="AX66">
        <v>0</v>
      </c>
      <c r="AY66">
        <v>16.7</v>
      </c>
      <c r="AZ66">
        <f t="shared" si="26"/>
        <v>50</v>
      </c>
      <c r="BA66">
        <f t="shared" si="27"/>
        <v>50</v>
      </c>
      <c r="BB66">
        <v>50</v>
      </c>
      <c r="BC66" s="12">
        <v>1.7999999999999999E-2</v>
      </c>
      <c r="BD66">
        <v>1E-3</v>
      </c>
      <c r="BE66" s="12">
        <v>1.3089999999999999E-2</v>
      </c>
      <c r="BF66">
        <v>3.109E-2</v>
      </c>
      <c r="BH66" t="s">
        <v>201</v>
      </c>
      <c r="BI66">
        <v>28</v>
      </c>
      <c r="BJ66" s="12">
        <v>2.5369999999999999</v>
      </c>
      <c r="BK66">
        <v>2.3479999999999999</v>
      </c>
      <c r="BL66">
        <v>4.8000000000000001E-2</v>
      </c>
      <c r="BM66" s="13">
        <v>2.3260000000000001</v>
      </c>
      <c r="BN66" s="3">
        <v>2.35</v>
      </c>
      <c r="BO66" s="3">
        <v>4.2999999999999997E-2</v>
      </c>
      <c r="BP66" s="13">
        <v>2.71</v>
      </c>
      <c r="BQ66" s="3">
        <v>1.7849999999999999</v>
      </c>
      <c r="BR66" s="3">
        <v>2E-3</v>
      </c>
      <c r="BS66" s="13">
        <v>100</v>
      </c>
      <c r="BT66" s="3">
        <v>76.499510000000001</v>
      </c>
      <c r="BU66" s="3"/>
      <c r="BW66" s="12">
        <v>2.9999999999999995E-2</v>
      </c>
      <c r="BX66">
        <v>5.26</v>
      </c>
      <c r="BY66">
        <v>21.1</v>
      </c>
      <c r="BZ66">
        <v>7.89</v>
      </c>
      <c r="CA66">
        <f t="shared" si="20"/>
        <v>34.25</v>
      </c>
      <c r="CB66">
        <f>BX66+BZ66</f>
        <v>13.149999999999999</v>
      </c>
      <c r="CC66">
        <v>65.8</v>
      </c>
      <c r="CD66" s="12">
        <v>2.7999999999999987E-4</v>
      </c>
      <c r="CK66" s="12">
        <v>1E-3</v>
      </c>
      <c r="CL66" s="1">
        <v>4.81E-3</v>
      </c>
      <c r="CM66" s="12">
        <v>2.7999999999999987E-4</v>
      </c>
      <c r="CN66">
        <v>2.7999999999999987E-4</v>
      </c>
      <c r="CP66" t="s">
        <v>202</v>
      </c>
      <c r="CQ66">
        <v>182</v>
      </c>
      <c r="CR66" s="11" t="s">
        <v>455</v>
      </c>
      <c r="CS66" s="12">
        <v>3.0000000000000001E-3</v>
      </c>
      <c r="CT66">
        <v>2.44</v>
      </c>
      <c r="CU66">
        <v>2.0960000000000001</v>
      </c>
      <c r="CV66">
        <v>7.4999999999999997E-2</v>
      </c>
      <c r="CW66" s="13">
        <v>2.089</v>
      </c>
      <c r="CX66" s="3">
        <v>2.2320000000000002</v>
      </c>
      <c r="CY66" s="3">
        <v>5.8000000000000003E-2</v>
      </c>
      <c r="CZ66" s="13">
        <v>2.605</v>
      </c>
      <c r="DA66" s="3">
        <v>1.4805539999999999</v>
      </c>
      <c r="DB66" s="3">
        <v>0</v>
      </c>
      <c r="DC66" s="13">
        <v>92.823189999999997</v>
      </c>
      <c r="DD66" s="3">
        <v>48.481929999999998</v>
      </c>
      <c r="DG66" s="12">
        <v>1.472E-2</v>
      </c>
      <c r="DH66">
        <v>1.8279999999999998E-2</v>
      </c>
      <c r="DI66" s="12">
        <v>2.0720000000000002E-2</v>
      </c>
      <c r="DJ66">
        <v>1.728E-2</v>
      </c>
      <c r="DK66" s="12">
        <v>4.4000000000000029E-4</v>
      </c>
      <c r="DL66">
        <v>4.4000000000000029E-4</v>
      </c>
    </row>
    <row r="67" spans="1:116" ht="15.6">
      <c r="A67" t="s">
        <v>203</v>
      </c>
      <c r="B67" t="s">
        <v>131</v>
      </c>
      <c r="C67" t="s">
        <v>70</v>
      </c>
      <c r="D67">
        <v>70.5</v>
      </c>
      <c r="E67">
        <v>0</v>
      </c>
      <c r="G67" s="12">
        <v>1.8069999999999999</v>
      </c>
      <c r="H67">
        <v>0.36299999999999999</v>
      </c>
      <c r="I67">
        <v>0</v>
      </c>
      <c r="J67" s="13">
        <v>1.921</v>
      </c>
      <c r="K67" s="3">
        <v>1.1719999999999999</v>
      </c>
      <c r="L67" s="3">
        <v>0</v>
      </c>
      <c r="M67" s="3">
        <v>1.3939999999999999</v>
      </c>
      <c r="N67" s="3">
        <v>0.29599999999999999</v>
      </c>
      <c r="O67" s="3">
        <v>2.9000000000000001E-2</v>
      </c>
      <c r="P67" s="13">
        <v>26.353090000000002</v>
      </c>
      <c r="Q67" s="3">
        <v>29.411760000000001</v>
      </c>
      <c r="S67" s="12">
        <v>0.47</v>
      </c>
      <c r="AM67" t="s">
        <v>419</v>
      </c>
      <c r="AN67">
        <v>0.36</v>
      </c>
      <c r="AV67" s="14"/>
      <c r="BH67" t="s">
        <v>204</v>
      </c>
      <c r="BI67">
        <v>28</v>
      </c>
      <c r="BJ67" s="12">
        <v>2.363</v>
      </c>
      <c r="BK67">
        <v>2.1080000000000001</v>
      </c>
      <c r="BL67">
        <v>5.4000000000000006E-2</v>
      </c>
      <c r="BM67" s="13">
        <v>2.1080000000000001</v>
      </c>
      <c r="BN67" s="3">
        <v>2.0310000000000001</v>
      </c>
      <c r="BO67" s="3">
        <v>0</v>
      </c>
      <c r="BP67" s="13">
        <v>2.698</v>
      </c>
      <c r="BQ67" s="3">
        <v>1.5429999999999999</v>
      </c>
      <c r="BR67" s="3">
        <v>1.7000000000000001E-2</v>
      </c>
      <c r="BS67" s="13">
        <v>94.106979999999993</v>
      </c>
      <c r="BT67" s="3">
        <v>41.693640000000002</v>
      </c>
      <c r="BU67" s="3"/>
      <c r="BV67" s="12">
        <v>0.49</v>
      </c>
      <c r="CL67" s="1"/>
      <c r="CP67" t="s">
        <v>205</v>
      </c>
      <c r="CQ67">
        <v>182</v>
      </c>
      <c r="CR67" s="11" t="s">
        <v>455</v>
      </c>
      <c r="CW67" s="13"/>
      <c r="CX67" s="3"/>
      <c r="CY67" s="3"/>
      <c r="CZ67" s="13"/>
      <c r="DA67" s="3"/>
      <c r="DB67" s="3"/>
      <c r="DC67" s="13"/>
      <c r="DD67" s="3"/>
    </row>
    <row r="68" spans="1:116" ht="15.6">
      <c r="A68" t="s">
        <v>206</v>
      </c>
      <c r="B68" t="s">
        <v>131</v>
      </c>
      <c r="C68" t="s">
        <v>70</v>
      </c>
      <c r="D68">
        <v>43.3</v>
      </c>
      <c r="E68">
        <v>1</v>
      </c>
      <c r="G68" s="12">
        <v>1.506</v>
      </c>
      <c r="H68">
        <v>0.36</v>
      </c>
      <c r="I68">
        <v>0</v>
      </c>
      <c r="J68" s="13">
        <v>1.6850000000000001</v>
      </c>
      <c r="K68" s="3">
        <v>0.55200000000000005</v>
      </c>
      <c r="L68" s="3">
        <v>1.4E-2</v>
      </c>
      <c r="M68" s="3">
        <v>0.88</v>
      </c>
      <c r="N68" s="3">
        <v>0.10199999999999999</v>
      </c>
      <c r="O68" s="3">
        <v>1.2E-2</v>
      </c>
      <c r="P68" s="13">
        <v>20.930230000000002</v>
      </c>
      <c r="Q68" s="3">
        <v>36.049379999999999</v>
      </c>
      <c r="T68" s="12">
        <v>1.0020000000000001E-2</v>
      </c>
      <c r="U68">
        <v>16.7</v>
      </c>
      <c r="V68">
        <v>16.7</v>
      </c>
      <c r="W68">
        <v>0</v>
      </c>
      <c r="X68">
        <f t="shared" ref="X68" si="43">SUM(U68:W68)</f>
        <v>33.4</v>
      </c>
      <c r="Y68">
        <f t="shared" ref="Y68" si="44">U68+W68</f>
        <v>16.7</v>
      </c>
      <c r="Z68">
        <v>66.7</v>
      </c>
      <c r="AA68" s="12">
        <v>1.4020000000000001E-2</v>
      </c>
      <c r="AB68">
        <v>14.3</v>
      </c>
      <c r="AC68">
        <v>0</v>
      </c>
      <c r="AD68">
        <v>0</v>
      </c>
      <c r="AE68">
        <f t="shared" ref="AE68" si="45">SUM(AB68:AD68)</f>
        <v>14.3</v>
      </c>
      <c r="AF68">
        <f t="shared" ref="AF68" si="46">AB68+AD68</f>
        <v>14.3</v>
      </c>
      <c r="AG68">
        <v>85.7</v>
      </c>
      <c r="AH68" s="12">
        <v>0.01</v>
      </c>
      <c r="AI68">
        <v>1E-3</v>
      </c>
      <c r="AM68" t="s">
        <v>420</v>
      </c>
      <c r="AO68" s="12">
        <v>3.109E-2</v>
      </c>
      <c r="AP68">
        <v>17.600000000000001</v>
      </c>
      <c r="AQ68">
        <v>23.5</v>
      </c>
      <c r="AR68">
        <v>11.8</v>
      </c>
      <c r="AS68">
        <f t="shared" si="24"/>
        <v>52.900000000000006</v>
      </c>
      <c r="AT68">
        <f t="shared" si="25"/>
        <v>29.400000000000002</v>
      </c>
      <c r="AU68">
        <v>47.1</v>
      </c>
      <c r="AV68" s="12">
        <v>7.0900000000000008E-3</v>
      </c>
      <c r="AW68">
        <v>0</v>
      </c>
      <c r="AX68">
        <v>12.5</v>
      </c>
      <c r="AY68">
        <v>0</v>
      </c>
      <c r="AZ68">
        <f t="shared" si="26"/>
        <v>12.5</v>
      </c>
      <c r="BA68">
        <f t="shared" si="27"/>
        <v>0</v>
      </c>
      <c r="BB68">
        <v>87.5</v>
      </c>
      <c r="BC68" s="12">
        <v>2.5999999999999999E-2</v>
      </c>
      <c r="BD68">
        <v>1E-3</v>
      </c>
      <c r="BE68" s="12">
        <v>4.1999999999999996E-2</v>
      </c>
      <c r="BF68">
        <v>4.0000000000000008E-2</v>
      </c>
      <c r="BH68" t="s">
        <v>207</v>
      </c>
      <c r="BI68">
        <v>28</v>
      </c>
      <c r="BJ68" s="12">
        <v>2.4279999999999999</v>
      </c>
      <c r="BK68">
        <v>2.1930000000000001</v>
      </c>
      <c r="BL68">
        <v>0.12</v>
      </c>
      <c r="BM68" s="13">
        <v>2.3039999999999998</v>
      </c>
      <c r="BN68" s="3">
        <v>2.3180000000000001</v>
      </c>
      <c r="BO68" s="3">
        <v>7.0000000000000001E-3</v>
      </c>
      <c r="BP68" s="13">
        <v>2.6840000000000002</v>
      </c>
      <c r="BQ68" s="3">
        <v>1.7609999999999999</v>
      </c>
      <c r="BR68" s="3">
        <v>0</v>
      </c>
      <c r="BS68" s="13">
        <v>85.246619999999993</v>
      </c>
      <c r="BT68" s="3">
        <v>41.164659999999998</v>
      </c>
      <c r="BU68" s="3"/>
      <c r="BW68" s="12">
        <v>1.0020000000000001E-2</v>
      </c>
      <c r="BX68">
        <v>0</v>
      </c>
      <c r="BY68">
        <v>0</v>
      </c>
      <c r="BZ68">
        <v>0</v>
      </c>
      <c r="CA68">
        <f t="shared" si="20"/>
        <v>0</v>
      </c>
      <c r="CB68">
        <f>BX68+BZ68</f>
        <v>0</v>
      </c>
      <c r="CC68">
        <v>0</v>
      </c>
      <c r="CD68" s="12">
        <v>1.4020000000000001E-2</v>
      </c>
      <c r="CE68">
        <v>0</v>
      </c>
      <c r="CF68">
        <v>0</v>
      </c>
      <c r="CG68">
        <v>0</v>
      </c>
      <c r="CH68">
        <f t="shared" si="0"/>
        <v>0</v>
      </c>
      <c r="CI68">
        <f t="shared" si="1"/>
        <v>0</v>
      </c>
      <c r="CJ68">
        <v>0</v>
      </c>
      <c r="CK68" s="12">
        <v>1.7000000000000001E-2</v>
      </c>
      <c r="CL68">
        <v>3.1E-2</v>
      </c>
      <c r="CM68" s="12">
        <v>7.5999999999999998E-2</v>
      </c>
      <c r="CN68">
        <v>1.7000000000000001E-2</v>
      </c>
      <c r="CP68" t="s">
        <v>208</v>
      </c>
      <c r="CQ68">
        <v>182</v>
      </c>
      <c r="CR68" s="11" t="s">
        <v>455</v>
      </c>
      <c r="CS68" s="12">
        <v>2E-3</v>
      </c>
      <c r="CT68">
        <v>2.2930000000000001</v>
      </c>
      <c r="CU68">
        <v>1.4370000000000001</v>
      </c>
      <c r="CV68">
        <v>4.9999999999999996E-2</v>
      </c>
      <c r="CW68" s="13">
        <v>2.0710000000000002</v>
      </c>
      <c r="CX68" s="3">
        <v>1.98</v>
      </c>
      <c r="CY68" s="3">
        <v>4.7E-2</v>
      </c>
      <c r="CZ68" s="13">
        <v>2.2490000000000001</v>
      </c>
      <c r="DA68" s="3">
        <v>0.58153699999999997</v>
      </c>
      <c r="DB68" s="3">
        <v>0</v>
      </c>
      <c r="DC68" s="13">
        <v>86.560689999999994</v>
      </c>
      <c r="DD68" s="3">
        <v>30.55556</v>
      </c>
      <c r="DG68" s="12">
        <v>2.4E-2</v>
      </c>
      <c r="DH68">
        <v>1.0000000000000009E-3</v>
      </c>
      <c r="DI68" s="12">
        <v>3.6999999999999998E-2</v>
      </c>
      <c r="DJ68">
        <v>4.3999999999999997E-2</v>
      </c>
      <c r="DK68" s="12">
        <v>4.4000000000000029E-4</v>
      </c>
      <c r="DL68">
        <v>4.4000000000000029E-4</v>
      </c>
    </row>
    <row r="69" spans="1:116" ht="15.6">
      <c r="A69" t="s">
        <v>209</v>
      </c>
      <c r="B69" t="s">
        <v>131</v>
      </c>
      <c r="C69" t="s">
        <v>70</v>
      </c>
      <c r="D69">
        <v>40.4</v>
      </c>
      <c r="E69">
        <v>1</v>
      </c>
      <c r="G69" s="12">
        <v>0.53799999999999992</v>
      </c>
      <c r="H69">
        <v>7.9999999999999988E-2</v>
      </c>
      <c r="I69">
        <v>0</v>
      </c>
      <c r="J69" s="13">
        <v>0.443</v>
      </c>
      <c r="K69" s="3">
        <v>9.0999999999999998E-2</v>
      </c>
      <c r="L69" s="3">
        <v>8.9999999999999993E-3</v>
      </c>
      <c r="M69" s="3">
        <v>5.6000000000000001E-2</v>
      </c>
      <c r="N69" s="3">
        <v>1E-3</v>
      </c>
      <c r="O69" s="3">
        <v>8.9999999999999993E-3</v>
      </c>
      <c r="P69" s="13">
        <v>12.23709</v>
      </c>
      <c r="Q69" s="3"/>
      <c r="S69" s="12">
        <v>0.38</v>
      </c>
      <c r="AJ69" s="12">
        <v>6.1000000000000006E-2</v>
      </c>
      <c r="AK69">
        <v>1.9999999999999997E-2</v>
      </c>
      <c r="AM69" t="s">
        <v>421</v>
      </c>
      <c r="AN69">
        <v>0.11</v>
      </c>
      <c r="BH69" t="s">
        <v>210</v>
      </c>
      <c r="BI69">
        <v>28</v>
      </c>
      <c r="BJ69" s="12">
        <v>2.4609999999999999</v>
      </c>
      <c r="BK69">
        <v>2.286</v>
      </c>
      <c r="BL69">
        <v>3.8999999999999993E-2</v>
      </c>
      <c r="BM69" s="13">
        <v>2.254</v>
      </c>
      <c r="BN69" s="3">
        <v>2.4009999999999998</v>
      </c>
      <c r="BO69" s="3">
        <v>0</v>
      </c>
      <c r="BP69" s="13">
        <v>2.8159999999999998</v>
      </c>
      <c r="BQ69" s="3">
        <v>1.8240000000000001</v>
      </c>
      <c r="BR69" s="3">
        <v>6.0000000000000001E-3</v>
      </c>
      <c r="BS69" s="13">
        <v>77.749790000000004</v>
      </c>
      <c r="BT69" s="3">
        <v>48.451230000000002</v>
      </c>
      <c r="BU69" s="3"/>
      <c r="BV69" s="12">
        <v>1.91</v>
      </c>
      <c r="CP69" t="s">
        <v>211</v>
      </c>
      <c r="CQ69">
        <v>182</v>
      </c>
      <c r="CR69" s="11" t="s">
        <v>455</v>
      </c>
      <c r="CS69" s="12">
        <v>2E-3</v>
      </c>
      <c r="CT69">
        <v>2.3380000000000001</v>
      </c>
      <c r="CU69">
        <v>1.73</v>
      </c>
      <c r="CV69">
        <v>0.03</v>
      </c>
      <c r="CW69" s="13">
        <v>2.1800000000000002</v>
      </c>
      <c r="CX69" s="3">
        <v>2.145</v>
      </c>
      <c r="CY69" s="3">
        <v>2.3E-2</v>
      </c>
      <c r="CZ69" s="13">
        <v>2.6850000000000001</v>
      </c>
      <c r="DA69" s="3">
        <v>1.1165210000000001</v>
      </c>
      <c r="DB69" s="3">
        <v>2.9000000000000001E-2</v>
      </c>
      <c r="DC69" s="13">
        <v>83.638999999999996</v>
      </c>
      <c r="DD69" s="3">
        <v>22.696629999999999</v>
      </c>
      <c r="DG69" s="12">
        <v>1E-3</v>
      </c>
      <c r="DH69">
        <v>0.13</v>
      </c>
      <c r="DI69" s="12">
        <v>1E-3</v>
      </c>
      <c r="DJ69">
        <v>0.03</v>
      </c>
      <c r="DK69" s="12">
        <v>4.4000000000000029E-4</v>
      </c>
      <c r="DL69">
        <v>2E-3</v>
      </c>
    </row>
    <row r="70" spans="1:116" ht="15.6">
      <c r="A70" t="s">
        <v>212</v>
      </c>
      <c r="B70" t="s">
        <v>131</v>
      </c>
      <c r="C70" t="s">
        <v>70</v>
      </c>
      <c r="D70">
        <v>35.200000000000003</v>
      </c>
      <c r="E70">
        <v>1</v>
      </c>
      <c r="G70" s="12">
        <v>1.8719999999999999</v>
      </c>
      <c r="H70">
        <v>0.73399999999999999</v>
      </c>
      <c r="I70">
        <v>0</v>
      </c>
      <c r="J70" s="13">
        <v>2.121</v>
      </c>
      <c r="K70" s="3">
        <v>2.0049999999999999</v>
      </c>
      <c r="L70" s="3">
        <v>5.0999999999999997E-2</v>
      </c>
      <c r="M70" s="3">
        <v>1.4339999999999999</v>
      </c>
      <c r="N70" s="3">
        <v>0.314</v>
      </c>
      <c r="O70" s="3">
        <v>1.7999999999999999E-2</v>
      </c>
      <c r="P70" s="13">
        <v>22.85539</v>
      </c>
      <c r="Q70" s="3">
        <v>26.063829999999999</v>
      </c>
      <c r="S70" s="12">
        <v>0.12</v>
      </c>
      <c r="AM70" t="s">
        <v>422</v>
      </c>
      <c r="AN70">
        <v>0.4</v>
      </c>
      <c r="BH70" t="s">
        <v>213</v>
      </c>
      <c r="BI70">
        <v>28</v>
      </c>
      <c r="BJ70" s="12">
        <v>2.4940000000000002</v>
      </c>
      <c r="BK70">
        <v>2.2789999999999999</v>
      </c>
      <c r="BL70">
        <v>6.4000000000000001E-2</v>
      </c>
      <c r="BM70" s="13">
        <v>2.1960000000000002</v>
      </c>
      <c r="BN70" s="3">
        <v>2.331</v>
      </c>
      <c r="BO70" s="3">
        <v>0</v>
      </c>
      <c r="BP70" s="13">
        <v>2.76</v>
      </c>
      <c r="BQ70" s="3">
        <v>1.7709999999999999</v>
      </c>
      <c r="BR70" s="3">
        <v>3.3000000000000002E-2</v>
      </c>
      <c r="BS70" s="13">
        <v>85.813149999999993</v>
      </c>
      <c r="BT70" s="3">
        <v>57.185270000000003</v>
      </c>
      <c r="BU70" s="3"/>
      <c r="BV70" s="12">
        <v>0.44</v>
      </c>
      <c r="CP70" t="s">
        <v>214</v>
      </c>
      <c r="CQ70">
        <v>182</v>
      </c>
      <c r="CR70" s="11" t="s">
        <v>456</v>
      </c>
      <c r="CW70" s="13"/>
      <c r="CX70" s="3"/>
      <c r="CY70" s="3"/>
      <c r="CZ70" s="13"/>
      <c r="DA70" s="3"/>
      <c r="DB70" s="3"/>
      <c r="DC70" s="13"/>
      <c r="DD70" s="3"/>
    </row>
    <row r="71" spans="1:116" ht="15.6">
      <c r="A71" t="s">
        <v>215</v>
      </c>
      <c r="B71" t="s">
        <v>131</v>
      </c>
      <c r="C71" t="s">
        <v>70</v>
      </c>
      <c r="D71">
        <v>48.1</v>
      </c>
      <c r="E71">
        <v>1</v>
      </c>
      <c r="G71" s="12">
        <v>1.1179999999999999</v>
      </c>
      <c r="H71">
        <v>0.14600000000000002</v>
      </c>
      <c r="I71">
        <v>2.1999999999999992E-2</v>
      </c>
      <c r="J71" s="13">
        <v>0.52900000000000003</v>
      </c>
      <c r="K71" s="3">
        <v>0.11</v>
      </c>
      <c r="L71" s="3">
        <v>0</v>
      </c>
      <c r="M71" s="3">
        <v>0.48699999999999999</v>
      </c>
      <c r="N71" s="3">
        <v>3.3000000000000002E-2</v>
      </c>
      <c r="O71" s="3">
        <v>1.2999999999999999E-2</v>
      </c>
      <c r="P71" s="13">
        <v>20.515180000000001</v>
      </c>
      <c r="Q71" s="3"/>
      <c r="S71" s="12">
        <v>0.51</v>
      </c>
      <c r="AM71" t="s">
        <v>423</v>
      </c>
      <c r="AN71">
        <v>0.38</v>
      </c>
      <c r="BH71" t="s">
        <v>216</v>
      </c>
      <c r="BI71">
        <v>28</v>
      </c>
      <c r="BJ71" s="12">
        <v>2.3450000000000002</v>
      </c>
      <c r="BK71">
        <v>1.95</v>
      </c>
      <c r="BL71">
        <v>5.5999999999999994E-2</v>
      </c>
      <c r="BM71" s="13">
        <v>2.2360000000000002</v>
      </c>
      <c r="BN71" s="3">
        <v>2.0640000000000001</v>
      </c>
      <c r="BO71" s="3">
        <v>0</v>
      </c>
      <c r="BP71" s="13">
        <v>2.6579999999999999</v>
      </c>
      <c r="BQ71" s="3">
        <v>1.5680000000000001</v>
      </c>
      <c r="BR71" s="3">
        <v>0</v>
      </c>
      <c r="BS71" s="13">
        <v>92.424239999999998</v>
      </c>
      <c r="BT71" s="3">
        <v>30.05498</v>
      </c>
      <c r="BU71" s="3"/>
      <c r="BV71" s="12">
        <v>0.89</v>
      </c>
      <c r="CP71" t="s">
        <v>217</v>
      </c>
      <c r="CQ71">
        <v>182</v>
      </c>
      <c r="CR71" s="11" t="s">
        <v>456</v>
      </c>
      <c r="CW71" s="13"/>
      <c r="CX71" s="3"/>
      <c r="CY71" s="3"/>
      <c r="CZ71" s="13"/>
      <c r="DA71" s="3"/>
      <c r="DB71" s="3"/>
      <c r="DC71" s="13"/>
      <c r="DD71" s="3"/>
    </row>
    <row r="72" spans="1:116" ht="15.6">
      <c r="A72" t="s">
        <v>218</v>
      </c>
      <c r="B72" t="s">
        <v>131</v>
      </c>
      <c r="C72" t="s">
        <v>70</v>
      </c>
      <c r="D72">
        <v>50.4</v>
      </c>
      <c r="E72">
        <v>1</v>
      </c>
      <c r="G72" s="12">
        <v>1.752</v>
      </c>
      <c r="H72">
        <v>0.376</v>
      </c>
      <c r="I72">
        <v>1.1000000000000003E-2</v>
      </c>
      <c r="J72" s="13">
        <v>2.0030000000000001</v>
      </c>
      <c r="K72" s="3">
        <v>0.63700000000000001</v>
      </c>
      <c r="L72" s="3">
        <v>3.0000000000000001E-3</v>
      </c>
      <c r="M72" s="3">
        <v>1.171</v>
      </c>
      <c r="N72" s="3">
        <v>9.0999999999999998E-2</v>
      </c>
      <c r="O72" s="3">
        <v>2.7E-2</v>
      </c>
      <c r="P72" s="13">
        <v>26.440460000000002</v>
      </c>
      <c r="Q72" s="3">
        <v>46.347610000000003</v>
      </c>
      <c r="S72" s="12">
        <v>0.88</v>
      </c>
      <c r="AM72" t="s">
        <v>424</v>
      </c>
      <c r="AN72">
        <v>0.46</v>
      </c>
      <c r="BH72" t="s">
        <v>219</v>
      </c>
      <c r="BI72">
        <v>28</v>
      </c>
      <c r="BJ72" s="12">
        <v>2.5469999999999997</v>
      </c>
      <c r="BK72">
        <v>2.383</v>
      </c>
      <c r="BL72">
        <v>0.05</v>
      </c>
      <c r="BM72" s="13">
        <v>2.1749999999999998</v>
      </c>
      <c r="BN72" s="3">
        <v>2.3559999999999999</v>
      </c>
      <c r="BO72" s="3">
        <v>0</v>
      </c>
      <c r="BP72" s="13">
        <v>2.81</v>
      </c>
      <c r="BQ72" s="3">
        <v>1.79</v>
      </c>
      <c r="BR72" s="3">
        <v>0</v>
      </c>
      <c r="BS72" s="13">
        <v>84.157989999999998</v>
      </c>
      <c r="BT72" s="3">
        <v>71.233599999999996</v>
      </c>
      <c r="BU72" s="3"/>
      <c r="BV72" s="12">
        <v>1.62</v>
      </c>
      <c r="CP72" t="s">
        <v>220</v>
      </c>
      <c r="CQ72">
        <v>182</v>
      </c>
      <c r="CR72" s="11" t="s">
        <v>455</v>
      </c>
      <c r="CT72">
        <v>2.2809999999999997</v>
      </c>
      <c r="CU72">
        <v>1.61</v>
      </c>
      <c r="CV72">
        <v>7.400000000000001E-2</v>
      </c>
      <c r="CW72" s="13">
        <v>2.105</v>
      </c>
      <c r="CX72" s="3">
        <v>2.0129999999999999</v>
      </c>
      <c r="CY72" s="3">
        <v>1.6E-2</v>
      </c>
      <c r="CZ72" s="13">
        <v>2.4580000000000002</v>
      </c>
      <c r="DA72" s="3">
        <v>0.84483200000000003</v>
      </c>
      <c r="DB72" s="3">
        <v>8.3000000000000004E-2</v>
      </c>
      <c r="DC72" s="13">
        <v>81.822640000000007</v>
      </c>
      <c r="DD72" s="3">
        <v>36.331150000000001</v>
      </c>
    </row>
    <row r="73" spans="1:116" ht="15.6">
      <c r="A73" t="s">
        <v>221</v>
      </c>
      <c r="B73" t="s">
        <v>131</v>
      </c>
      <c r="C73" t="s">
        <v>70</v>
      </c>
      <c r="D73">
        <v>60.8</v>
      </c>
      <c r="E73">
        <v>0</v>
      </c>
      <c r="G73" s="12">
        <v>1.6619999999999999</v>
      </c>
      <c r="H73">
        <v>0.8839999999999999</v>
      </c>
      <c r="I73">
        <v>5.0999999999999997E-2</v>
      </c>
      <c r="J73" s="13">
        <v>1.88</v>
      </c>
      <c r="K73" s="3">
        <v>1.1879999999999999</v>
      </c>
      <c r="L73" s="3">
        <v>8.7999999999999995E-2</v>
      </c>
      <c r="M73" s="3">
        <v>0.997</v>
      </c>
      <c r="N73" s="3">
        <v>0.156</v>
      </c>
      <c r="O73" s="3">
        <v>7.6999999999999999E-2</v>
      </c>
      <c r="P73" s="13">
        <v>49.706919999999997</v>
      </c>
      <c r="Q73" s="3">
        <v>66.607460000000003</v>
      </c>
      <c r="S73" s="12">
        <v>0.34</v>
      </c>
      <c r="AM73" t="s">
        <v>425</v>
      </c>
      <c r="AN73">
        <v>0.38</v>
      </c>
      <c r="BH73" t="s">
        <v>222</v>
      </c>
      <c r="BI73">
        <v>28</v>
      </c>
      <c r="BJ73" s="12">
        <v>2.1949999999999998</v>
      </c>
      <c r="BK73">
        <v>2.3720000000000003</v>
      </c>
      <c r="BL73">
        <v>0.16400000000000001</v>
      </c>
      <c r="BM73" s="13">
        <v>2.1669999999999998</v>
      </c>
      <c r="BN73" s="3">
        <v>2.36</v>
      </c>
      <c r="BO73" s="3">
        <v>1.9E-2</v>
      </c>
      <c r="BP73" s="13">
        <v>2.8769999999999998</v>
      </c>
      <c r="BQ73" s="3">
        <v>1.7929999999999999</v>
      </c>
      <c r="BR73" s="3">
        <v>8.8999999999999996E-2</v>
      </c>
      <c r="BS73" s="13">
        <v>95.514269999999996</v>
      </c>
      <c r="BT73" s="3">
        <v>75</v>
      </c>
      <c r="BU73" s="3">
        <v>30.821919999999999</v>
      </c>
      <c r="BV73" s="12">
        <v>0.82</v>
      </c>
      <c r="CP73" t="s">
        <v>223</v>
      </c>
      <c r="CQ73">
        <v>182</v>
      </c>
      <c r="CR73" s="11" t="s">
        <v>455</v>
      </c>
      <c r="CS73" s="12">
        <v>3.5000000000000003E-2</v>
      </c>
      <c r="CT73">
        <v>2.403</v>
      </c>
      <c r="CU73">
        <v>1.77</v>
      </c>
      <c r="CV73">
        <v>0.20300000000000001</v>
      </c>
      <c r="CW73" s="13">
        <v>2.2040000000000002</v>
      </c>
      <c r="CX73" s="3">
        <v>2.27</v>
      </c>
      <c r="CY73" s="3">
        <v>0.06</v>
      </c>
      <c r="CZ73" s="13">
        <v>2.508</v>
      </c>
      <c r="DA73" s="3">
        <v>0.95091300000000001</v>
      </c>
      <c r="DB73" s="3">
        <v>0.222</v>
      </c>
      <c r="DC73" s="13">
        <v>82.464240000000004</v>
      </c>
      <c r="DD73" s="3">
        <v>44.377209999999998</v>
      </c>
      <c r="DG73" s="12">
        <v>1E-3</v>
      </c>
      <c r="DH73">
        <v>7.6500000000000005E-3</v>
      </c>
      <c r="DI73" s="12">
        <v>3.2000000000000001E-2</v>
      </c>
      <c r="DJ73">
        <v>2.6499999999999996E-3</v>
      </c>
      <c r="DK73" s="12">
        <v>3.0000000000000009E-3</v>
      </c>
      <c r="DL73">
        <v>-2E-3</v>
      </c>
    </row>
    <row r="74" spans="1:116" ht="15.6">
      <c r="A74" t="s">
        <v>224</v>
      </c>
      <c r="B74" t="s">
        <v>131</v>
      </c>
      <c r="C74" t="s">
        <v>70</v>
      </c>
      <c r="D74">
        <v>49.4</v>
      </c>
      <c r="E74">
        <v>1</v>
      </c>
      <c r="G74" s="12">
        <v>1.4989999999999999</v>
      </c>
      <c r="H74">
        <v>0.33100000000000002</v>
      </c>
      <c r="I74">
        <v>0</v>
      </c>
      <c r="J74" s="13">
        <v>1.869</v>
      </c>
      <c r="K74" s="3">
        <v>0.75700000000000001</v>
      </c>
      <c r="L74" s="3">
        <v>2.5999999999999999E-2</v>
      </c>
      <c r="M74" s="3">
        <v>1.0349999999999999</v>
      </c>
      <c r="N74" s="3">
        <v>0.26800000000000002</v>
      </c>
      <c r="O74" s="3">
        <v>7.0000000000000001E-3</v>
      </c>
      <c r="P74" s="13">
        <v>22.230599999999999</v>
      </c>
      <c r="Q74" s="3">
        <v>44.125329999999998</v>
      </c>
      <c r="T74" s="12">
        <v>6.1000000000000006E-2</v>
      </c>
      <c r="U74">
        <v>15.2</v>
      </c>
      <c r="V74">
        <v>13</v>
      </c>
      <c r="W74">
        <v>8.6999999999999993</v>
      </c>
      <c r="X74">
        <f t="shared" ref="X74" si="47">SUM(U74:W74)</f>
        <v>36.9</v>
      </c>
      <c r="Y74">
        <f t="shared" ref="Y74" si="48">U74+W74</f>
        <v>23.9</v>
      </c>
      <c r="Z74">
        <v>63</v>
      </c>
      <c r="AA74" s="12">
        <v>1.9999999999999997E-2</v>
      </c>
      <c r="AB74">
        <v>4.3499999999999996</v>
      </c>
      <c r="AC74">
        <v>17.399999999999999</v>
      </c>
      <c r="AD74">
        <v>0</v>
      </c>
      <c r="AE74">
        <f t="shared" ref="AE74" si="49">SUM(AB74:AD74)</f>
        <v>21.75</v>
      </c>
      <c r="AF74">
        <f t="shared" ref="AF74" si="50">AB74+AD74</f>
        <v>4.3499999999999996</v>
      </c>
      <c r="AG74">
        <v>78.3</v>
      </c>
      <c r="AH74" s="12">
        <v>5.8320000000000004E-2</v>
      </c>
      <c r="AI74">
        <v>2.1999999999999999E-2</v>
      </c>
      <c r="AJ74" s="12">
        <v>0.13400000000000001</v>
      </c>
      <c r="AK74">
        <v>2.7999999999999987E-4</v>
      </c>
      <c r="AM74" t="s">
        <v>426</v>
      </c>
      <c r="AO74" s="12">
        <v>4.0000000000000008E-2</v>
      </c>
      <c r="AP74">
        <v>15.6</v>
      </c>
      <c r="AQ74">
        <v>2.2200000000000002</v>
      </c>
      <c r="AR74">
        <v>0</v>
      </c>
      <c r="AS74">
        <f t="shared" si="24"/>
        <v>17.82</v>
      </c>
      <c r="AT74">
        <f t="shared" si="25"/>
        <v>15.6</v>
      </c>
      <c r="AU74">
        <v>82.2</v>
      </c>
      <c r="AV74" s="12">
        <v>7.0000000000000027E-3</v>
      </c>
      <c r="AW74">
        <v>0</v>
      </c>
      <c r="AX74">
        <v>0</v>
      </c>
      <c r="AY74">
        <v>4.17</v>
      </c>
      <c r="AZ74">
        <f t="shared" si="26"/>
        <v>4.17</v>
      </c>
      <c r="BA74">
        <f t="shared" si="27"/>
        <v>4.17</v>
      </c>
      <c r="BB74">
        <v>95.8</v>
      </c>
      <c r="BC74" s="12">
        <v>2.7E-2</v>
      </c>
      <c r="BD74" s="1">
        <v>5.9699999999999996E-3</v>
      </c>
      <c r="BE74" s="12">
        <v>2.9000000000000001E-2</v>
      </c>
      <c r="BF74">
        <v>6.7999999999999991E-2</v>
      </c>
      <c r="BH74" t="s">
        <v>225</v>
      </c>
      <c r="BI74">
        <v>28</v>
      </c>
      <c r="BJ74" s="12">
        <v>2.5169999999999999</v>
      </c>
      <c r="BK74">
        <v>2.2429999999999999</v>
      </c>
      <c r="BL74">
        <v>4.4999999999999998E-2</v>
      </c>
      <c r="BM74" s="13">
        <v>2.3050000000000002</v>
      </c>
      <c r="BN74" s="3">
        <v>2.2919999999999998</v>
      </c>
      <c r="BO74" s="3">
        <v>0</v>
      </c>
      <c r="BP74" s="13">
        <v>2.8479999999999999</v>
      </c>
      <c r="BQ74" s="3">
        <v>1.742</v>
      </c>
      <c r="BR74" s="3">
        <v>1.7000000000000001E-2</v>
      </c>
      <c r="BS74" s="13">
        <v>80.719790000000003</v>
      </c>
      <c r="BT74" s="3">
        <v>49.598799999999997</v>
      </c>
      <c r="BU74" s="3"/>
      <c r="BW74" s="12">
        <v>6.1000000000000006E-2</v>
      </c>
      <c r="BX74">
        <v>23.4</v>
      </c>
      <c r="BY74">
        <v>7.81</v>
      </c>
      <c r="BZ74">
        <v>7.81</v>
      </c>
      <c r="CA74">
        <f t="shared" si="20"/>
        <v>39.019999999999996</v>
      </c>
      <c r="CB74">
        <f>BX74+BZ74</f>
        <v>31.209999999999997</v>
      </c>
      <c r="CC74">
        <v>60.9</v>
      </c>
      <c r="CD74" s="12">
        <v>1.9999999999999997E-2</v>
      </c>
      <c r="CE74">
        <v>8.33</v>
      </c>
      <c r="CF74">
        <v>0</v>
      </c>
      <c r="CG74">
        <v>4.17</v>
      </c>
      <c r="CH74">
        <f t="shared" si="0"/>
        <v>12.5</v>
      </c>
      <c r="CI74">
        <f t="shared" si="1"/>
        <v>12.5</v>
      </c>
      <c r="CJ74">
        <v>87.5</v>
      </c>
      <c r="CK74" s="12">
        <v>4.8000000000000001E-2</v>
      </c>
      <c r="CL74">
        <v>1E-3</v>
      </c>
      <c r="CM74" s="12">
        <v>7.5999999999999998E-2</v>
      </c>
      <c r="CN74">
        <v>2.0000000000000018E-3</v>
      </c>
      <c r="CP74" t="s">
        <v>226</v>
      </c>
      <c r="CQ74">
        <v>182</v>
      </c>
      <c r="CR74" s="11" t="s">
        <v>456</v>
      </c>
      <c r="CS74" s="12">
        <v>0</v>
      </c>
      <c r="CT74" s="5">
        <v>2.3290000000000002</v>
      </c>
      <c r="CU74" s="5">
        <v>1.512</v>
      </c>
      <c r="CV74" s="5">
        <v>5.7999999999999996E-2</v>
      </c>
      <c r="CW74" s="15" t="s">
        <v>261</v>
      </c>
      <c r="CX74" s="4" t="s">
        <v>271</v>
      </c>
      <c r="CY74" s="4" t="s">
        <v>281</v>
      </c>
      <c r="CZ74" s="15" t="s">
        <v>291</v>
      </c>
      <c r="DA74" s="4" t="s">
        <v>301</v>
      </c>
      <c r="DB74" s="4" t="s">
        <v>311</v>
      </c>
      <c r="DC74" s="15" t="s">
        <v>320</v>
      </c>
      <c r="DD74" s="4" t="s">
        <v>329</v>
      </c>
    </row>
    <row r="75" spans="1:116" ht="15.6">
      <c r="A75" t="s">
        <v>227</v>
      </c>
      <c r="B75" t="s">
        <v>131</v>
      </c>
      <c r="C75" t="s">
        <v>70</v>
      </c>
      <c r="D75">
        <v>52.8</v>
      </c>
      <c r="E75">
        <v>1</v>
      </c>
      <c r="G75" s="12">
        <v>1.2709999999999999</v>
      </c>
      <c r="H75">
        <v>0.27300000000000002</v>
      </c>
      <c r="I75">
        <v>0</v>
      </c>
      <c r="J75" s="13">
        <v>1.0760000000000001</v>
      </c>
      <c r="K75" s="3">
        <v>0.28399999999999997</v>
      </c>
      <c r="L75" s="3">
        <v>0.02</v>
      </c>
      <c r="M75" s="3">
        <v>0.72499999999999998</v>
      </c>
      <c r="N75" s="3">
        <v>8.1000000000000003E-2</v>
      </c>
      <c r="O75" s="3">
        <v>0.03</v>
      </c>
      <c r="P75" s="13">
        <v>13.949719999999999</v>
      </c>
      <c r="Q75" s="3">
        <v>33.639139999999998</v>
      </c>
      <c r="S75" s="12">
        <v>0.34</v>
      </c>
      <c r="AM75" t="s">
        <v>427</v>
      </c>
      <c r="AN75">
        <v>0.53</v>
      </c>
      <c r="BD75" s="1"/>
      <c r="BH75" t="s">
        <v>228</v>
      </c>
      <c r="BI75">
        <v>28</v>
      </c>
      <c r="BJ75" s="12">
        <v>2.3610000000000002</v>
      </c>
      <c r="BK75">
        <v>2.0550000000000002</v>
      </c>
      <c r="BL75">
        <v>8.7999999999999995E-2</v>
      </c>
      <c r="BM75" s="13">
        <v>2.177</v>
      </c>
      <c r="BN75" s="3">
        <v>2.1989999999999998</v>
      </c>
      <c r="BO75" s="3">
        <v>7.5999999999999998E-2</v>
      </c>
      <c r="BP75" s="13">
        <v>2.7040000000000002</v>
      </c>
      <c r="BQ75" s="3">
        <v>1.671</v>
      </c>
      <c r="BR75" s="3">
        <v>0</v>
      </c>
      <c r="BS75" s="13">
        <v>73.191680000000005</v>
      </c>
      <c r="BT75" s="3">
        <v>29.931190000000001</v>
      </c>
      <c r="BU75" s="3"/>
      <c r="BV75" s="12">
        <v>0.56999999999999995</v>
      </c>
      <c r="CP75" t="s">
        <v>229</v>
      </c>
      <c r="CQ75">
        <v>182</v>
      </c>
      <c r="CR75" s="11" t="s">
        <v>455</v>
      </c>
      <c r="CW75" s="13"/>
      <c r="CX75" s="3"/>
      <c r="CY75" s="3"/>
      <c r="CZ75" s="13"/>
      <c r="DA75" s="3"/>
      <c r="DB75" s="3"/>
      <c r="DC75" s="13"/>
      <c r="DD75" s="3"/>
    </row>
    <row r="76" spans="1:116" ht="15.6">
      <c r="A76" t="s">
        <v>230</v>
      </c>
      <c r="B76" t="s">
        <v>131</v>
      </c>
      <c r="C76" t="s">
        <v>70</v>
      </c>
      <c r="D76">
        <v>30.2</v>
      </c>
      <c r="E76">
        <v>1</v>
      </c>
      <c r="G76" s="12">
        <v>2.0710000000000002</v>
      </c>
      <c r="H76">
        <v>0.65099999999999991</v>
      </c>
      <c r="I76">
        <v>0</v>
      </c>
      <c r="J76" s="13">
        <v>2.1080000000000001</v>
      </c>
      <c r="K76" s="3">
        <v>1.7529999999999999</v>
      </c>
      <c r="L76" s="3">
        <v>1.4999999999999999E-2</v>
      </c>
      <c r="M76" s="3">
        <v>1.587</v>
      </c>
      <c r="N76" s="3">
        <v>0.34100000000000003</v>
      </c>
      <c r="O76" s="3">
        <v>1.7000000000000001E-2</v>
      </c>
      <c r="P76" s="13">
        <v>58.28819</v>
      </c>
      <c r="Q76" s="3">
        <v>38.724730000000001</v>
      </c>
      <c r="T76" s="12">
        <v>0.13400000000000001</v>
      </c>
      <c r="U76">
        <v>5.88</v>
      </c>
      <c r="V76">
        <v>6.86</v>
      </c>
      <c r="W76">
        <v>15.7</v>
      </c>
      <c r="X76">
        <f t="shared" ref="X76:X81" si="51">SUM(U76:W76)</f>
        <v>28.439999999999998</v>
      </c>
      <c r="Y76">
        <f t="shared" ref="Y76:Y81" si="52">U76+W76</f>
        <v>21.58</v>
      </c>
      <c r="Z76">
        <v>71.599999999999994</v>
      </c>
      <c r="AA76" s="12">
        <v>2.7999999999999987E-4</v>
      </c>
      <c r="AH76" s="12">
        <v>3.9000000000000007E-2</v>
      </c>
      <c r="AI76">
        <v>4.0000000000000001E-3</v>
      </c>
      <c r="AJ76" s="12">
        <v>1.2000000000000004E-2</v>
      </c>
      <c r="AK76">
        <v>2.7999999999999987E-4</v>
      </c>
      <c r="AM76" t="s">
        <v>428</v>
      </c>
      <c r="AO76" s="12">
        <v>6.7999999999999991E-2</v>
      </c>
      <c r="AP76">
        <v>3.77</v>
      </c>
      <c r="AQ76">
        <v>15.1</v>
      </c>
      <c r="AR76">
        <v>3.77</v>
      </c>
      <c r="AS76">
        <f t="shared" si="24"/>
        <v>22.64</v>
      </c>
      <c r="AT76">
        <f t="shared" si="25"/>
        <v>7.54</v>
      </c>
      <c r="AU76">
        <v>77.400000000000006</v>
      </c>
      <c r="AV76" s="12">
        <v>2.7999999999999987E-4</v>
      </c>
      <c r="BC76" s="12">
        <v>4.052E-2</v>
      </c>
      <c r="BD76">
        <v>6.5200000000000006E-3</v>
      </c>
      <c r="BE76" s="12">
        <v>2.5530000000000001E-2</v>
      </c>
      <c r="BF76">
        <v>5.8530000000000006E-2</v>
      </c>
      <c r="BH76" t="s">
        <v>231</v>
      </c>
      <c r="BI76">
        <v>28</v>
      </c>
      <c r="BJ76" s="12">
        <v>2.4290000000000003</v>
      </c>
      <c r="BK76">
        <v>2.2929999999999997</v>
      </c>
      <c r="BL76">
        <v>5.6000000000000008E-2</v>
      </c>
      <c r="BM76" s="13">
        <v>2.17</v>
      </c>
      <c r="BN76" s="3">
        <v>2.4</v>
      </c>
      <c r="BO76" s="3">
        <v>1.6E-2</v>
      </c>
      <c r="BP76" s="13">
        <v>2.7610000000000001</v>
      </c>
      <c r="BQ76" s="3">
        <v>1.823</v>
      </c>
      <c r="BR76" s="3">
        <v>0</v>
      </c>
      <c r="BS76" s="13">
        <v>91.785079999999994</v>
      </c>
      <c r="BT76" s="3">
        <v>72.177639999999997</v>
      </c>
      <c r="BU76" s="3"/>
      <c r="BW76" s="12">
        <v>0.13400000000000001</v>
      </c>
      <c r="BX76">
        <v>10.199999999999999</v>
      </c>
      <c r="BY76">
        <v>10.199999999999999</v>
      </c>
      <c r="BZ76">
        <v>12.2</v>
      </c>
      <c r="CA76">
        <f t="shared" si="20"/>
        <v>32.599999999999994</v>
      </c>
      <c r="CB76">
        <f t="shared" ref="CB76:CB81" si="53">BX76+BZ76</f>
        <v>22.4</v>
      </c>
      <c r="CC76">
        <v>67.3</v>
      </c>
      <c r="CD76" s="12">
        <v>2.7999999999999987E-4</v>
      </c>
      <c r="CK76" s="12">
        <v>9.8000000000000004E-2</v>
      </c>
      <c r="CL76">
        <v>1.9E-2</v>
      </c>
      <c r="CM76" s="12">
        <v>1.108E-2</v>
      </c>
      <c r="CN76">
        <v>2.7999999999999987E-4</v>
      </c>
      <c r="CP76" t="s">
        <v>232</v>
      </c>
      <c r="CQ76">
        <v>182</v>
      </c>
      <c r="CR76" s="11" t="s">
        <v>455</v>
      </c>
      <c r="CS76" s="12">
        <v>3.0000000000000001E-3</v>
      </c>
      <c r="CT76">
        <v>2.2970000000000002</v>
      </c>
      <c r="CU76">
        <v>2.0540000000000003</v>
      </c>
      <c r="CV76">
        <v>6.0999999999999999E-2</v>
      </c>
      <c r="CW76" s="13">
        <v>2.2210000000000001</v>
      </c>
      <c r="CX76" s="3">
        <v>2.246</v>
      </c>
      <c r="CY76" s="3">
        <v>9.5000000000000001E-2</v>
      </c>
      <c r="CZ76" s="13">
        <v>2.5</v>
      </c>
      <c r="DA76" s="3">
        <v>1.4004209999999999</v>
      </c>
      <c r="DB76" s="3">
        <v>0</v>
      </c>
      <c r="DC76" s="13">
        <v>100</v>
      </c>
      <c r="DD76" s="3">
        <v>39.713410000000003</v>
      </c>
      <c r="DG76" s="12">
        <v>0.04</v>
      </c>
      <c r="DH76">
        <v>3.1E-2</v>
      </c>
      <c r="DI76" s="12">
        <v>0.26400000000000001</v>
      </c>
      <c r="DJ76">
        <v>0.39</v>
      </c>
      <c r="DK76" s="12">
        <v>4.4000000000000029E-4</v>
      </c>
      <c r="DL76">
        <v>4.4000000000000029E-4</v>
      </c>
    </row>
    <row r="77" spans="1:116" ht="15.6">
      <c r="A77" t="s">
        <v>233</v>
      </c>
      <c r="B77" t="s">
        <v>131</v>
      </c>
      <c r="C77" t="s">
        <v>70</v>
      </c>
      <c r="D77">
        <v>59.8</v>
      </c>
      <c r="E77">
        <v>0</v>
      </c>
      <c r="G77" s="12">
        <v>1.611</v>
      </c>
      <c r="H77">
        <v>0.51900000000000002</v>
      </c>
      <c r="I77">
        <v>0</v>
      </c>
      <c r="J77" s="13">
        <v>1.855</v>
      </c>
      <c r="K77" s="3">
        <v>0.79100000000000004</v>
      </c>
      <c r="L77" s="3">
        <v>2.4E-2</v>
      </c>
      <c r="M77" s="3">
        <v>1.0449999999999999</v>
      </c>
      <c r="N77" s="3">
        <v>0.20699999999999999</v>
      </c>
      <c r="O77" s="3">
        <v>3.7999999999999999E-2</v>
      </c>
      <c r="P77" s="13">
        <v>30.73394</v>
      </c>
      <c r="Q77" s="3">
        <v>46.43338</v>
      </c>
      <c r="T77" s="12">
        <v>1.2000000000000004E-2</v>
      </c>
      <c r="U77">
        <v>22.7</v>
      </c>
      <c r="V77">
        <v>13.6</v>
      </c>
      <c r="W77">
        <v>9.09</v>
      </c>
      <c r="X77">
        <f t="shared" si="51"/>
        <v>45.39</v>
      </c>
      <c r="Y77">
        <f t="shared" si="52"/>
        <v>31.79</v>
      </c>
      <c r="Z77">
        <v>54.5</v>
      </c>
      <c r="AA77" s="12">
        <v>2.7999999999999987E-4</v>
      </c>
      <c r="AH77" s="14">
        <v>1.1000000000000003E-3</v>
      </c>
      <c r="AI77" s="1">
        <v>5.1599999999999997E-3</v>
      </c>
      <c r="AJ77" s="12">
        <v>8.8000000000000023E-2</v>
      </c>
      <c r="AK77">
        <v>1.0000000000000002E-2</v>
      </c>
      <c r="AL77" s="1"/>
      <c r="AM77" t="s">
        <v>429</v>
      </c>
      <c r="AO77" s="12">
        <v>5.8530000000000006E-2</v>
      </c>
      <c r="AP77">
        <v>6.67</v>
      </c>
      <c r="AQ77">
        <v>6.67</v>
      </c>
      <c r="AR77">
        <v>10</v>
      </c>
      <c r="AS77">
        <f t="shared" si="24"/>
        <v>23.34</v>
      </c>
      <c r="AT77">
        <f t="shared" si="25"/>
        <v>16.670000000000002</v>
      </c>
      <c r="AU77">
        <v>76.7</v>
      </c>
      <c r="AV77" s="14">
        <v>9.4000000000000073E-4</v>
      </c>
      <c r="AW77">
        <v>0</v>
      </c>
      <c r="AX77">
        <v>25</v>
      </c>
      <c r="AY77">
        <v>0</v>
      </c>
      <c r="AZ77">
        <f t="shared" si="26"/>
        <v>25</v>
      </c>
      <c r="BA77">
        <f t="shared" si="27"/>
        <v>0</v>
      </c>
      <c r="BB77">
        <v>75</v>
      </c>
      <c r="BC77" s="12">
        <v>7.559999999999999E-3</v>
      </c>
      <c r="BD77" s="1">
        <v>2.1500000000000004E-3</v>
      </c>
      <c r="BE77" s="12">
        <v>2.7999999999999987E-4</v>
      </c>
      <c r="BF77">
        <v>2.7999999999999987E-4</v>
      </c>
      <c r="BH77" t="s">
        <v>234</v>
      </c>
      <c r="BI77">
        <v>28</v>
      </c>
      <c r="BJ77" s="12">
        <v>2.5219999999999998</v>
      </c>
      <c r="BK77">
        <v>2.3519999999999999</v>
      </c>
      <c r="BL77">
        <v>4.9000000000000002E-2</v>
      </c>
      <c r="BM77" s="13">
        <v>2.2290000000000001</v>
      </c>
      <c r="BN77" s="3">
        <v>2.4529999999999998</v>
      </c>
      <c r="BO77" s="3">
        <v>0.02</v>
      </c>
      <c r="BP77" s="13">
        <v>2.7109999999999999</v>
      </c>
      <c r="BQ77" s="3">
        <v>1.8640000000000001</v>
      </c>
      <c r="BR77" s="3">
        <v>0</v>
      </c>
      <c r="BS77" s="13">
        <v>84.263490000000004</v>
      </c>
      <c r="BT77" s="3">
        <v>70.162840000000003</v>
      </c>
      <c r="BU77" s="3"/>
      <c r="BW77" s="12">
        <v>1.2000000000000004E-2</v>
      </c>
      <c r="BX77">
        <v>0</v>
      </c>
      <c r="BY77">
        <v>25</v>
      </c>
      <c r="BZ77">
        <v>25</v>
      </c>
      <c r="CA77">
        <f t="shared" si="20"/>
        <v>50</v>
      </c>
      <c r="CB77">
        <f t="shared" si="53"/>
        <v>25</v>
      </c>
      <c r="CC77">
        <v>50</v>
      </c>
      <c r="CD77" s="12">
        <v>2.7999999999999987E-4</v>
      </c>
      <c r="CK77" s="12">
        <v>1E-3</v>
      </c>
      <c r="CL77">
        <v>1E-3</v>
      </c>
      <c r="CM77" s="12">
        <v>1.2999999999999999E-2</v>
      </c>
      <c r="CN77">
        <v>2.1999999999999999E-2</v>
      </c>
      <c r="CP77" t="s">
        <v>235</v>
      </c>
      <c r="CQ77">
        <v>182</v>
      </c>
      <c r="CR77" s="11" t="s">
        <v>456</v>
      </c>
      <c r="CS77" s="12">
        <v>0.13499999999999998</v>
      </c>
      <c r="CT77" s="5">
        <v>2.367</v>
      </c>
      <c r="CU77" s="5">
        <v>2.2000000000000002</v>
      </c>
      <c r="CV77" s="5">
        <v>0.25399999999999995</v>
      </c>
      <c r="CW77" s="15" t="s">
        <v>262</v>
      </c>
      <c r="CX77" s="4" t="s">
        <v>272</v>
      </c>
      <c r="CY77" s="4" t="s">
        <v>282</v>
      </c>
      <c r="CZ77" s="15" t="s">
        <v>292</v>
      </c>
      <c r="DA77" s="4" t="s">
        <v>302</v>
      </c>
      <c r="DB77" s="4" t="s">
        <v>312</v>
      </c>
      <c r="DC77" s="15" t="s">
        <v>321</v>
      </c>
      <c r="DD77" s="3"/>
    </row>
    <row r="78" spans="1:116" ht="15.6">
      <c r="A78" t="s">
        <v>236</v>
      </c>
      <c r="B78" t="s">
        <v>131</v>
      </c>
      <c r="C78" t="s">
        <v>70</v>
      </c>
      <c r="D78">
        <v>65.5</v>
      </c>
      <c r="E78">
        <v>1</v>
      </c>
      <c r="G78" s="12">
        <v>1.8520000000000001</v>
      </c>
      <c r="H78">
        <v>0.53699999999999992</v>
      </c>
      <c r="I78">
        <v>0</v>
      </c>
      <c r="J78" s="13">
        <v>1.9039999999999999</v>
      </c>
      <c r="K78" s="3">
        <v>1.337</v>
      </c>
      <c r="L78" s="3">
        <v>3.3000000000000002E-2</v>
      </c>
      <c r="M78" s="3">
        <v>1.2889999999999999</v>
      </c>
      <c r="N78" s="3">
        <v>0.28999999999999998</v>
      </c>
      <c r="O78" s="3">
        <v>2.3E-2</v>
      </c>
      <c r="P78" s="13">
        <v>34.026260000000001</v>
      </c>
      <c r="Q78" s="3">
        <v>36.585369999999998</v>
      </c>
      <c r="T78" s="12">
        <v>8.8000000000000023E-2</v>
      </c>
      <c r="U78">
        <v>0</v>
      </c>
      <c r="V78">
        <v>0</v>
      </c>
      <c r="W78">
        <v>0.95</v>
      </c>
      <c r="X78">
        <f t="shared" si="51"/>
        <v>0.95</v>
      </c>
      <c r="Y78">
        <f t="shared" si="52"/>
        <v>0.95</v>
      </c>
      <c r="Z78">
        <v>99</v>
      </c>
      <c r="AA78" s="12">
        <v>1.0000000000000002E-2</v>
      </c>
      <c r="AB78">
        <v>4.55</v>
      </c>
      <c r="AC78">
        <v>0</v>
      </c>
      <c r="AD78">
        <v>0</v>
      </c>
      <c r="AE78">
        <f t="shared" ref="AE78" si="54">SUM(AB78:AD78)</f>
        <v>4.55</v>
      </c>
      <c r="AF78">
        <f t="shared" ref="AF78" si="55">AB78+AD78</f>
        <v>4.55</v>
      </c>
      <c r="AG78">
        <v>95.5</v>
      </c>
      <c r="AH78" s="12">
        <v>3.5000000000000003E-2</v>
      </c>
      <c r="AI78">
        <v>1.7999999999999999E-2</v>
      </c>
      <c r="AJ78" s="12">
        <v>7.0000000000000007E-2</v>
      </c>
      <c r="AK78">
        <v>2.7999999999999987E-4</v>
      </c>
      <c r="AM78" t="s">
        <v>430</v>
      </c>
      <c r="AO78" s="12">
        <v>2.7999999999999987E-4</v>
      </c>
      <c r="AV78" s="12">
        <v>2.7999999999999987E-4</v>
      </c>
      <c r="BC78" s="12">
        <v>1E-3</v>
      </c>
      <c r="BD78">
        <v>4.3999999999999997E-2</v>
      </c>
      <c r="BE78" s="12">
        <v>2.7999999999999987E-4</v>
      </c>
      <c r="BF78">
        <v>0.11899999999999999</v>
      </c>
      <c r="BH78" t="s">
        <v>237</v>
      </c>
      <c r="BI78">
        <v>28</v>
      </c>
      <c r="BJ78" s="12">
        <v>2.4090000000000003</v>
      </c>
      <c r="BK78">
        <v>2.133</v>
      </c>
      <c r="BL78">
        <v>4.1999999999999996E-2</v>
      </c>
      <c r="BM78" s="13">
        <v>2.3079999999999998</v>
      </c>
      <c r="BN78" s="3">
        <v>2.2879999999999998</v>
      </c>
      <c r="BO78" s="3">
        <v>3.5000000000000003E-2</v>
      </c>
      <c r="BP78" s="13">
        <v>2.673</v>
      </c>
      <c r="BQ78" s="3">
        <v>1.7390000000000001</v>
      </c>
      <c r="BR78" s="3">
        <v>0</v>
      </c>
      <c r="BS78" s="13">
        <v>74.657859999999999</v>
      </c>
      <c r="BT78" s="3">
        <v>32.567489999999999</v>
      </c>
      <c r="BW78" s="12">
        <v>8.8000000000000023E-2</v>
      </c>
      <c r="BX78">
        <v>0</v>
      </c>
      <c r="BY78">
        <v>0</v>
      </c>
      <c r="BZ78">
        <v>16.7</v>
      </c>
      <c r="CA78">
        <f t="shared" si="20"/>
        <v>16.7</v>
      </c>
      <c r="CB78">
        <f t="shared" si="53"/>
        <v>16.7</v>
      </c>
      <c r="CC78">
        <v>83.3</v>
      </c>
      <c r="CD78" s="12">
        <v>1.0000000000000002E-2</v>
      </c>
      <c r="CE78">
        <v>0</v>
      </c>
      <c r="CF78">
        <v>0</v>
      </c>
      <c r="CG78">
        <v>11.1</v>
      </c>
      <c r="CH78">
        <f t="shared" si="0"/>
        <v>11.1</v>
      </c>
      <c r="CI78">
        <f t="shared" si="1"/>
        <v>11.1</v>
      </c>
      <c r="CJ78">
        <v>88.9</v>
      </c>
      <c r="CK78" s="12">
        <v>1E-3</v>
      </c>
      <c r="CL78" s="1">
        <v>8.7899999999999992E-3</v>
      </c>
      <c r="CM78" s="12">
        <v>2.0000000000000004E-2</v>
      </c>
      <c r="CN78">
        <v>2.7999999999999987E-4</v>
      </c>
      <c r="CP78" t="s">
        <v>238</v>
      </c>
      <c r="CQ78">
        <v>182</v>
      </c>
      <c r="CR78" s="11" t="s">
        <v>455</v>
      </c>
      <c r="CS78" s="12">
        <v>0.80799999999999994</v>
      </c>
      <c r="CT78" s="5">
        <v>2.4319999999999999</v>
      </c>
      <c r="CU78" s="5">
        <v>2.2200000000000002</v>
      </c>
      <c r="CV78" s="5">
        <v>0.379</v>
      </c>
      <c r="CW78" s="15" t="s">
        <v>263</v>
      </c>
      <c r="CX78" s="4" t="s">
        <v>273</v>
      </c>
      <c r="CY78" s="4" t="s">
        <v>283</v>
      </c>
      <c r="CZ78" s="15" t="s">
        <v>293</v>
      </c>
      <c r="DA78" s="4" t="s">
        <v>303</v>
      </c>
      <c r="DB78" s="4" t="s">
        <v>313</v>
      </c>
      <c r="DC78" s="15" t="s">
        <v>322</v>
      </c>
      <c r="DD78" s="4" t="s">
        <v>330</v>
      </c>
    </row>
    <row r="79" spans="1:116" ht="15.6">
      <c r="A79" t="s">
        <v>239</v>
      </c>
      <c r="B79" t="s">
        <v>131</v>
      </c>
      <c r="C79" t="s">
        <v>70</v>
      </c>
      <c r="D79">
        <v>67.400000000000006</v>
      </c>
      <c r="E79">
        <v>0</v>
      </c>
      <c r="G79" s="12">
        <v>1.1880000000000002</v>
      </c>
      <c r="H79">
        <v>0.19700000000000001</v>
      </c>
      <c r="I79">
        <v>2.0000000000000018E-3</v>
      </c>
      <c r="J79" s="13">
        <v>1.3959999999999999</v>
      </c>
      <c r="K79" s="3">
        <v>0.36699999999999999</v>
      </c>
      <c r="L79" s="3">
        <v>3.0000000000000001E-3</v>
      </c>
      <c r="M79" s="3">
        <v>0.70599999999999996</v>
      </c>
      <c r="N79" s="3">
        <v>9.2999999999999999E-2</v>
      </c>
      <c r="O79" s="3">
        <v>4.5999999999999999E-2</v>
      </c>
      <c r="P79" s="13">
        <v>9.1081590000000006</v>
      </c>
      <c r="Q79" s="3"/>
      <c r="T79" s="12">
        <v>7.0000000000000007E-2</v>
      </c>
      <c r="U79">
        <v>15.4</v>
      </c>
      <c r="V79">
        <v>19.2</v>
      </c>
      <c r="W79">
        <v>19.2</v>
      </c>
      <c r="X79">
        <f t="shared" si="51"/>
        <v>53.8</v>
      </c>
      <c r="Y79">
        <f t="shared" si="52"/>
        <v>34.6</v>
      </c>
      <c r="Z79">
        <v>46.2</v>
      </c>
      <c r="AA79" s="12">
        <v>2.7999999999999987E-4</v>
      </c>
      <c r="AH79" s="12">
        <v>4.0000000000000001E-3</v>
      </c>
      <c r="AI79">
        <v>2.3000000000000003E-2</v>
      </c>
      <c r="AJ79" s="12">
        <v>1.4E-2</v>
      </c>
      <c r="AK79">
        <v>2.7999999999999987E-4</v>
      </c>
      <c r="AM79" t="s">
        <v>431</v>
      </c>
      <c r="AO79" s="12">
        <v>0.11899999999999999</v>
      </c>
      <c r="AP79">
        <v>14.9</v>
      </c>
      <c r="AQ79">
        <v>16.100000000000001</v>
      </c>
      <c r="AR79">
        <v>3.45</v>
      </c>
      <c r="AS79">
        <f>SUM(AP79:AR79)</f>
        <v>34.450000000000003</v>
      </c>
      <c r="AT79">
        <f>AP79+AR79</f>
        <v>18.350000000000001</v>
      </c>
      <c r="AU79">
        <v>65.5</v>
      </c>
      <c r="AV79" s="12">
        <v>7.0000000000000062E-3</v>
      </c>
      <c r="AW79">
        <v>10</v>
      </c>
      <c r="AX79">
        <v>5</v>
      </c>
      <c r="AY79">
        <v>2.5</v>
      </c>
      <c r="AZ79">
        <f t="shared" si="26"/>
        <v>17.5</v>
      </c>
      <c r="BA79">
        <f t="shared" si="27"/>
        <v>12.5</v>
      </c>
      <c r="BB79">
        <v>82.5</v>
      </c>
      <c r="BC79" s="12">
        <v>1.3249999999999998E-2</v>
      </c>
      <c r="BD79">
        <v>5.2499999999999995E-3</v>
      </c>
      <c r="BE79" s="12">
        <v>1.7100000000000001E-2</v>
      </c>
      <c r="BF79">
        <v>2.6100000000000002E-2</v>
      </c>
      <c r="BH79" t="s">
        <v>240</v>
      </c>
      <c r="BI79">
        <v>28</v>
      </c>
      <c r="BJ79" s="12">
        <v>2.4129999999999998</v>
      </c>
      <c r="BK79">
        <v>2.2829999999999999</v>
      </c>
      <c r="BL79">
        <v>4.8000000000000008E-2</v>
      </c>
      <c r="BM79" s="13">
        <v>2.2440000000000002</v>
      </c>
      <c r="BN79" s="3">
        <v>2.3450000000000002</v>
      </c>
      <c r="BO79" s="3">
        <v>3.3000000000000002E-2</v>
      </c>
      <c r="BP79" s="13">
        <v>2.6619999999999999</v>
      </c>
      <c r="BQ79" s="3">
        <v>1.7809999999999999</v>
      </c>
      <c r="BR79" s="3">
        <v>0</v>
      </c>
      <c r="BS79" s="13">
        <v>92.518810000000002</v>
      </c>
      <c r="BT79" s="3">
        <v>51.034829999999999</v>
      </c>
      <c r="BW79" s="12">
        <v>7.0000000000000007E-2</v>
      </c>
      <c r="BX79">
        <v>12.2</v>
      </c>
      <c r="BY79">
        <v>19.5</v>
      </c>
      <c r="BZ79">
        <v>14.6</v>
      </c>
      <c r="CA79">
        <f t="shared" si="20"/>
        <v>46.3</v>
      </c>
      <c r="CB79">
        <f t="shared" si="53"/>
        <v>26.799999999999997</v>
      </c>
      <c r="CC79">
        <v>53.7</v>
      </c>
      <c r="CD79" s="12">
        <v>2.7999999999999987E-4</v>
      </c>
      <c r="CK79" s="12">
        <v>9.0000000000000011E-3</v>
      </c>
      <c r="CL79">
        <v>9.9999999999999985E-3</v>
      </c>
      <c r="CM79" s="12">
        <v>2.7830000000000001E-2</v>
      </c>
      <c r="CN79" s="1">
        <v>1.7499999999999998E-3</v>
      </c>
      <c r="CO79" s="1"/>
      <c r="CP79" t="s">
        <v>241</v>
      </c>
      <c r="CQ79">
        <v>182</v>
      </c>
      <c r="CR79" s="11" t="s">
        <v>455</v>
      </c>
      <c r="CS79" s="12">
        <v>1.9E-2</v>
      </c>
      <c r="CT79">
        <v>2.161</v>
      </c>
      <c r="CU79">
        <v>1.6279999999999999</v>
      </c>
      <c r="CV79">
        <v>4.1000000000000002E-2</v>
      </c>
      <c r="CW79" s="13">
        <v>2.1150000000000002</v>
      </c>
      <c r="CX79" s="3">
        <v>2.101</v>
      </c>
      <c r="CY79" s="3">
        <v>9.1999999999999998E-2</v>
      </c>
      <c r="CZ79" s="13">
        <v>2.6120000000000001</v>
      </c>
      <c r="DA79" s="3">
        <v>1.079126</v>
      </c>
      <c r="DB79" s="3">
        <v>0</v>
      </c>
      <c r="DC79" s="13">
        <v>78.220569999999995</v>
      </c>
      <c r="DD79" s="3">
        <v>17.401959999999999</v>
      </c>
      <c r="DG79" s="12">
        <v>1E-3</v>
      </c>
      <c r="DH79">
        <v>3.6999999999999999E-4</v>
      </c>
      <c r="DI79" s="12">
        <v>1E-3</v>
      </c>
      <c r="DJ79">
        <v>3.6999999999999999E-4</v>
      </c>
      <c r="DK79" s="12">
        <v>4.0000000000000001E-3</v>
      </c>
      <c r="DL79">
        <v>4.4000000000000029E-4</v>
      </c>
    </row>
    <row r="80" spans="1:116" ht="15.6">
      <c r="A80" t="s">
        <v>242</v>
      </c>
      <c r="B80" t="s">
        <v>131</v>
      </c>
      <c r="C80" t="s">
        <v>70</v>
      </c>
      <c r="D80">
        <v>46.9</v>
      </c>
      <c r="E80">
        <v>1</v>
      </c>
      <c r="G80" s="12">
        <v>1.032</v>
      </c>
      <c r="H80">
        <v>0.151</v>
      </c>
      <c r="I80">
        <v>0</v>
      </c>
      <c r="J80" s="13">
        <v>1.472</v>
      </c>
      <c r="K80" s="3">
        <v>0.63100000000000001</v>
      </c>
      <c r="L80" s="3">
        <v>0</v>
      </c>
      <c r="M80" s="3">
        <v>0.55400000000000005</v>
      </c>
      <c r="N80" s="3">
        <v>7.5999999999999998E-2</v>
      </c>
      <c r="O80" s="3">
        <v>5.2999999999999999E-2</v>
      </c>
      <c r="P80" s="13">
        <v>19.11111</v>
      </c>
      <c r="Q80" s="3"/>
      <c r="T80" s="12">
        <v>1.4E-2</v>
      </c>
      <c r="U80">
        <v>33.299999999999997</v>
      </c>
      <c r="V80">
        <v>66.7</v>
      </c>
      <c r="W80">
        <v>0</v>
      </c>
      <c r="X80">
        <f t="shared" si="51"/>
        <v>100</v>
      </c>
      <c r="Y80">
        <f t="shared" si="52"/>
        <v>33.299999999999997</v>
      </c>
      <c r="Z80">
        <v>0</v>
      </c>
      <c r="AA80" s="12">
        <v>2.7999999999999987E-4</v>
      </c>
      <c r="AH80" s="12">
        <v>3.3000000000000002E-2</v>
      </c>
      <c r="AI80">
        <v>1E-3</v>
      </c>
      <c r="AJ80" s="12">
        <v>2.9999999999999995E-2</v>
      </c>
      <c r="AK80">
        <v>2.7999999999999987E-4</v>
      </c>
      <c r="AM80" t="s">
        <v>432</v>
      </c>
      <c r="AO80" s="12">
        <v>2.6100000000000002E-2</v>
      </c>
      <c r="AP80">
        <v>0</v>
      </c>
      <c r="AQ80">
        <v>35.700000000000003</v>
      </c>
      <c r="AR80">
        <v>14.3</v>
      </c>
      <c r="AS80">
        <f>SUM(AP80:AR80)</f>
        <v>50</v>
      </c>
      <c r="AT80">
        <f>AP80+AR80</f>
        <v>14.3</v>
      </c>
      <c r="AU80">
        <v>50</v>
      </c>
      <c r="AV80" s="14">
        <v>3.9399999999999999E-3</v>
      </c>
      <c r="AW80">
        <v>0</v>
      </c>
      <c r="AX80">
        <v>0</v>
      </c>
      <c r="AY80">
        <v>0</v>
      </c>
      <c r="AZ80">
        <f t="shared" si="26"/>
        <v>0</v>
      </c>
      <c r="BA80">
        <f t="shared" si="27"/>
        <v>0</v>
      </c>
      <c r="BB80">
        <v>100</v>
      </c>
      <c r="BC80" s="12">
        <v>1E-3</v>
      </c>
      <c r="BD80">
        <v>1.0799999999999994E-3</v>
      </c>
      <c r="BH80" t="s">
        <v>243</v>
      </c>
      <c r="BI80">
        <v>28</v>
      </c>
      <c r="BJ80" s="12">
        <v>2.2890000000000001</v>
      </c>
      <c r="BK80">
        <v>2.2549999999999999</v>
      </c>
      <c r="BL80">
        <v>4.2999999999999997E-2</v>
      </c>
      <c r="BM80" s="13">
        <v>2.3490000000000002</v>
      </c>
      <c r="BN80" s="3">
        <v>2.3220000000000001</v>
      </c>
      <c r="BO80" s="3">
        <v>9.5000000000000001E-2</v>
      </c>
      <c r="BP80" s="13">
        <v>2.5790000000000002</v>
      </c>
      <c r="BQ80" s="3">
        <v>1.764</v>
      </c>
      <c r="BR80" s="3">
        <v>0</v>
      </c>
      <c r="BS80" s="13">
        <v>83.738399999999999</v>
      </c>
      <c r="BT80" s="3">
        <v>45.53519</v>
      </c>
      <c r="BW80" s="12">
        <v>1.4E-2</v>
      </c>
      <c r="BX80">
        <v>37.5</v>
      </c>
      <c r="BY80">
        <v>6.25</v>
      </c>
      <c r="BZ80">
        <v>6.25</v>
      </c>
      <c r="CA80">
        <f t="shared" si="20"/>
        <v>50</v>
      </c>
      <c r="CB80">
        <f t="shared" si="53"/>
        <v>43.75</v>
      </c>
      <c r="CC80">
        <v>50</v>
      </c>
      <c r="CD80" s="12">
        <v>2.7999999999999987E-4</v>
      </c>
      <c r="CK80" s="12">
        <v>1E-3</v>
      </c>
      <c r="CL80">
        <v>1E-3</v>
      </c>
      <c r="CM80" s="12">
        <v>5.6939999999999998E-2</v>
      </c>
      <c r="CN80">
        <v>2.7999999999999987E-4</v>
      </c>
      <c r="CP80" t="s">
        <v>244</v>
      </c>
      <c r="CQ80">
        <v>182</v>
      </c>
      <c r="CR80" s="11" t="s">
        <v>456</v>
      </c>
      <c r="CS80" s="12">
        <v>6.0000000000000001E-3</v>
      </c>
      <c r="CT80" s="5">
        <v>1.829</v>
      </c>
      <c r="CU80" s="5">
        <v>0.67699999999999994</v>
      </c>
      <c r="CV80" s="5">
        <v>5.7000000000000002E-2</v>
      </c>
      <c r="CW80" s="15" t="s">
        <v>264</v>
      </c>
      <c r="CX80" s="4" t="s">
        <v>274</v>
      </c>
      <c r="CY80" s="4" t="s">
        <v>284</v>
      </c>
      <c r="CZ80" s="15" t="s">
        <v>294</v>
      </c>
      <c r="DA80" s="4" t="s">
        <v>304</v>
      </c>
      <c r="DB80" s="4" t="s">
        <v>280</v>
      </c>
      <c r="DC80" s="15" t="s">
        <v>323</v>
      </c>
      <c r="DD80" s="4" t="s">
        <v>331</v>
      </c>
    </row>
    <row r="81" spans="1:116" ht="15.6">
      <c r="A81" t="s">
        <v>245</v>
      </c>
      <c r="B81" t="s">
        <v>131</v>
      </c>
      <c r="C81" t="s">
        <v>70</v>
      </c>
      <c r="D81">
        <v>52.6</v>
      </c>
      <c r="E81">
        <v>0</v>
      </c>
      <c r="G81" s="12">
        <v>1.0130000000000001</v>
      </c>
      <c r="H81">
        <v>0.14899999999999999</v>
      </c>
      <c r="I81">
        <v>0</v>
      </c>
      <c r="J81" s="13">
        <v>1.1100000000000001</v>
      </c>
      <c r="K81" s="3">
        <v>0.313</v>
      </c>
      <c r="L81" s="3">
        <v>1.0999999999999999E-2</v>
      </c>
      <c r="M81" s="3">
        <v>0.48699999999999999</v>
      </c>
      <c r="N81" s="3">
        <v>6.3E-2</v>
      </c>
      <c r="O81" s="3">
        <v>2.4E-2</v>
      </c>
      <c r="P81" s="13">
        <v>16.435189999999999</v>
      </c>
      <c r="Q81" s="3"/>
      <c r="T81" s="12">
        <v>1.7000000000000001E-2</v>
      </c>
      <c r="U81">
        <v>4.76</v>
      </c>
      <c r="V81">
        <v>0</v>
      </c>
      <c r="W81">
        <v>0</v>
      </c>
      <c r="X81">
        <f t="shared" si="51"/>
        <v>4.76</v>
      </c>
      <c r="Y81">
        <f t="shared" si="52"/>
        <v>4.76</v>
      </c>
      <c r="Z81">
        <v>95.2</v>
      </c>
      <c r="AA81" s="12">
        <v>2.7999999999999987E-4</v>
      </c>
      <c r="AH81" s="12">
        <v>1E-3</v>
      </c>
      <c r="AI81">
        <v>3.3799999999999997E-2</v>
      </c>
      <c r="AJ81" s="12">
        <v>1.7000000000000001E-2</v>
      </c>
      <c r="AK81">
        <v>2.7999999999999987E-4</v>
      </c>
      <c r="AM81" t="s">
        <v>433</v>
      </c>
      <c r="AO81" s="12">
        <v>4.9999999999999996E-2</v>
      </c>
      <c r="AP81">
        <v>19.2</v>
      </c>
      <c r="AQ81">
        <v>0</v>
      </c>
      <c r="AR81">
        <v>0</v>
      </c>
      <c r="AS81">
        <f>SUM(AP81:AR81)</f>
        <v>19.2</v>
      </c>
      <c r="AT81">
        <f>AP81+AR81</f>
        <v>19.2</v>
      </c>
      <c r="AU81">
        <v>80.8</v>
      </c>
      <c r="AV81" s="12">
        <v>5.5E-2</v>
      </c>
      <c r="AW81">
        <v>14.8</v>
      </c>
      <c r="AX81">
        <v>0</v>
      </c>
      <c r="AY81">
        <v>3.7</v>
      </c>
      <c r="AZ81">
        <f t="shared" si="26"/>
        <v>18.5</v>
      </c>
      <c r="BA81">
        <f t="shared" si="27"/>
        <v>18.5</v>
      </c>
      <c r="BB81">
        <v>81.5</v>
      </c>
      <c r="BC81" s="12">
        <v>1E-3</v>
      </c>
      <c r="BD81">
        <v>1E-3</v>
      </c>
      <c r="BE81" s="12">
        <v>3.5000000000000003E-2</v>
      </c>
      <c r="BF81">
        <v>4.9999999999999996E-2</v>
      </c>
      <c r="BH81" t="s">
        <v>246</v>
      </c>
      <c r="BI81">
        <v>28</v>
      </c>
      <c r="BJ81" s="12">
        <v>2.4260000000000002</v>
      </c>
      <c r="BK81">
        <v>2.0439999999999996</v>
      </c>
      <c r="BL81">
        <v>0</v>
      </c>
      <c r="BM81" s="13">
        <v>2.3149999999999999</v>
      </c>
      <c r="BN81" s="3">
        <v>2.3210000000000002</v>
      </c>
      <c r="BO81" s="3">
        <v>1.7000000000000001E-2</v>
      </c>
      <c r="BP81" s="13">
        <v>2.6829999999999998</v>
      </c>
      <c r="BQ81" s="3">
        <v>1.7629999999999999</v>
      </c>
      <c r="BR81" s="3">
        <v>0</v>
      </c>
      <c r="BS81" s="13">
        <v>97.276849999999996</v>
      </c>
      <c r="BT81" s="3">
        <v>43.632080000000002</v>
      </c>
      <c r="BW81" s="12">
        <v>1.7000000000000001E-2</v>
      </c>
      <c r="BX81">
        <v>6.58</v>
      </c>
      <c r="BY81">
        <v>0</v>
      </c>
      <c r="BZ81">
        <v>2.63</v>
      </c>
      <c r="CA81">
        <f t="shared" si="20"/>
        <v>9.2100000000000009</v>
      </c>
      <c r="CB81">
        <f t="shared" si="53"/>
        <v>9.2100000000000009</v>
      </c>
      <c r="CC81">
        <v>90.8</v>
      </c>
      <c r="CD81" s="12">
        <v>2.7999999999999987E-4</v>
      </c>
      <c r="CK81" s="12">
        <v>3.0800000000000001E-2</v>
      </c>
      <c r="CL81">
        <v>1E-3</v>
      </c>
      <c r="CM81" s="12">
        <v>6.6000000000000003E-2</v>
      </c>
      <c r="CN81">
        <v>7.000000000000001E-3</v>
      </c>
      <c r="CP81" t="s">
        <v>247</v>
      </c>
      <c r="CQ81">
        <v>182</v>
      </c>
      <c r="CR81" s="11" t="s">
        <v>455</v>
      </c>
      <c r="CS81" s="12">
        <v>0</v>
      </c>
      <c r="CT81">
        <v>1.9909999999999999</v>
      </c>
      <c r="CU81">
        <v>0.90900000000000003</v>
      </c>
      <c r="CV81">
        <v>2.0000000000000018E-3</v>
      </c>
      <c r="CW81" s="13">
        <v>1.8360000000000001</v>
      </c>
      <c r="CX81" s="3">
        <v>1.2430000000000001</v>
      </c>
      <c r="CY81" s="3">
        <v>1.4999999999999999E-2</v>
      </c>
      <c r="CZ81" s="13">
        <v>2.0499999999999998</v>
      </c>
      <c r="DA81" s="3">
        <v>0.34648000000000001</v>
      </c>
      <c r="DB81" s="3">
        <v>0</v>
      </c>
      <c r="DC81" s="13">
        <v>53.019069999999999</v>
      </c>
      <c r="DD81" s="3">
        <v>17.93535</v>
      </c>
      <c r="DG81" s="12">
        <v>1E-3</v>
      </c>
      <c r="DH81">
        <v>9.8899999999999995E-3</v>
      </c>
      <c r="DI81" s="12">
        <v>8.0000000000000002E-3</v>
      </c>
      <c r="DJ81">
        <v>4.0890000000000003E-2</v>
      </c>
      <c r="DK81" s="12">
        <v>4.4000000000000029E-4</v>
      </c>
      <c r="DL81">
        <v>4.4000000000000029E-4</v>
      </c>
    </row>
    <row r="82" spans="1:116" ht="15.6">
      <c r="A82" t="s">
        <v>248</v>
      </c>
      <c r="B82" t="s">
        <v>131</v>
      </c>
      <c r="C82" t="s">
        <v>70</v>
      </c>
      <c r="D82">
        <v>53.9</v>
      </c>
      <c r="E82">
        <v>1</v>
      </c>
      <c r="G82" s="12">
        <v>0.99799999999999989</v>
      </c>
      <c r="H82">
        <v>0.29599999999999999</v>
      </c>
      <c r="I82">
        <v>0</v>
      </c>
      <c r="J82" s="13">
        <v>0.73599999999999999</v>
      </c>
      <c r="K82" s="3">
        <v>0.17899999999999999</v>
      </c>
      <c r="L82" s="3">
        <v>0</v>
      </c>
      <c r="M82" s="3">
        <v>0.29699999999999999</v>
      </c>
      <c r="N82" s="3">
        <v>4.2000000000000003E-2</v>
      </c>
      <c r="O82" s="3">
        <v>4.3999999999999997E-2</v>
      </c>
      <c r="P82" s="13">
        <v>25.581399999999999</v>
      </c>
      <c r="Q82" s="3">
        <v>39.548020000000001</v>
      </c>
      <c r="S82" s="12">
        <v>0.18</v>
      </c>
      <c r="AM82" t="s">
        <v>434</v>
      </c>
      <c r="AN82">
        <v>0.19</v>
      </c>
      <c r="BH82" t="s">
        <v>249</v>
      </c>
      <c r="BI82">
        <v>28</v>
      </c>
      <c r="BJ82" s="12">
        <v>2.415</v>
      </c>
      <c r="BK82">
        <v>2.3089999999999997</v>
      </c>
      <c r="BL82">
        <v>4.8000000000000001E-2</v>
      </c>
      <c r="BM82" s="13">
        <v>2.2890000000000001</v>
      </c>
      <c r="BN82" s="3">
        <v>2.294</v>
      </c>
      <c r="BO82" s="3">
        <v>1.0999999999999999E-2</v>
      </c>
      <c r="BP82" s="13">
        <v>2.6659999999999999</v>
      </c>
      <c r="BQ82" s="3">
        <v>1.7430000000000001</v>
      </c>
      <c r="BR82" s="3">
        <v>0</v>
      </c>
      <c r="BS82" s="13">
        <v>91.429950000000005</v>
      </c>
      <c r="BT82" s="3">
        <v>60.678330000000003</v>
      </c>
      <c r="BV82" s="12">
        <v>0.68</v>
      </c>
      <c r="CP82" t="s">
        <v>250</v>
      </c>
      <c r="CQ82">
        <v>182</v>
      </c>
      <c r="CR82" s="11" t="s">
        <v>455</v>
      </c>
      <c r="CS82" s="12">
        <v>1.6E-2</v>
      </c>
      <c r="CT82">
        <v>2.3280000000000003</v>
      </c>
      <c r="CU82">
        <v>1.8539999999999999</v>
      </c>
      <c r="CV82">
        <v>7.2000000000000008E-2</v>
      </c>
      <c r="CW82" s="13">
        <v>2.157</v>
      </c>
      <c r="CX82" s="3">
        <v>2.2999999999999998</v>
      </c>
      <c r="CY82" s="3">
        <v>3.4000000000000002E-2</v>
      </c>
      <c r="CZ82" s="13">
        <v>2.5529999999999999</v>
      </c>
      <c r="DA82" s="3">
        <v>1.148574</v>
      </c>
      <c r="DB82" s="3">
        <v>0</v>
      </c>
      <c r="DC82" s="13">
        <v>84.117369999999994</v>
      </c>
      <c r="DD82" s="3">
        <v>40.954500000000003</v>
      </c>
    </row>
    <row r="83" spans="1:116" ht="15.6">
      <c r="A83" t="s">
        <v>459</v>
      </c>
      <c r="B83" s="6"/>
      <c r="C83" s="7">
        <v>177</v>
      </c>
      <c r="D83" s="7">
        <v>72</v>
      </c>
      <c r="E83">
        <v>1</v>
      </c>
      <c r="F83" s="7"/>
      <c r="J83" s="13">
        <v>2.056</v>
      </c>
      <c r="K83" s="3">
        <v>0.92500000000000004</v>
      </c>
      <c r="L83" s="3">
        <v>0.17100000000000001</v>
      </c>
      <c r="M83" s="3">
        <v>1.706</v>
      </c>
      <c r="N83" s="3">
        <v>6.0999999999999999E-2</v>
      </c>
      <c r="O83" s="3">
        <v>0.30099999999999999</v>
      </c>
      <c r="R83" s="2" t="s">
        <v>346</v>
      </c>
      <c r="S83" s="12">
        <v>0.13</v>
      </c>
      <c r="T83" s="12">
        <v>1.259999999999999E-3</v>
      </c>
      <c r="AA83" s="12">
        <v>2.7999999999999987E-4</v>
      </c>
      <c r="AG83" s="2"/>
      <c r="AH83" s="12">
        <v>1E-3</v>
      </c>
      <c r="AI83">
        <v>1E-3</v>
      </c>
      <c r="AJ83" s="12">
        <v>0</v>
      </c>
      <c r="AK83">
        <v>0</v>
      </c>
      <c r="CP83" t="s">
        <v>452</v>
      </c>
      <c r="DG83" s="12">
        <v>9.470000000000001E-3</v>
      </c>
      <c r="DH83" s="1">
        <v>3.6999999999999999E-4</v>
      </c>
      <c r="DI83" s="12">
        <v>2.0800000000000003E-3</v>
      </c>
      <c r="DJ83">
        <v>3.6999999999999999E-4</v>
      </c>
      <c r="DK83" s="12">
        <v>8.4600000000000005E-3</v>
      </c>
      <c r="DL83">
        <v>3.2000000000000002E-3</v>
      </c>
    </row>
    <row r="84" spans="1:116" ht="15.6">
      <c r="A84" t="s">
        <v>460</v>
      </c>
      <c r="B84" s="6"/>
      <c r="C84" s="7">
        <v>194</v>
      </c>
      <c r="D84" s="7">
        <v>70</v>
      </c>
      <c r="E84">
        <v>0</v>
      </c>
      <c r="F84" s="7"/>
      <c r="J84" s="13">
        <v>2.0939999999999999</v>
      </c>
      <c r="K84" s="3">
        <v>0.55600000000000005</v>
      </c>
      <c r="L84" s="3">
        <v>0.79300000000000004</v>
      </c>
      <c r="M84" s="3">
        <v>1.4370000000000001</v>
      </c>
      <c r="N84" s="3">
        <v>6.6000000000000003E-2</v>
      </c>
      <c r="O84" s="3">
        <v>0.92700000000000005</v>
      </c>
      <c r="R84" s="2" t="s">
        <v>352</v>
      </c>
      <c r="S84" s="12">
        <v>0.12</v>
      </c>
      <c r="T84" s="14">
        <v>2.8800000000000002E-3</v>
      </c>
      <c r="AA84" s="12">
        <v>1.0999999999999999E-2</v>
      </c>
      <c r="AG84" s="2"/>
      <c r="AH84" s="12">
        <v>1E-3</v>
      </c>
      <c r="AI84">
        <v>4.0000000000000001E-3</v>
      </c>
      <c r="AJ84" s="12">
        <v>2.8800000000000002E-3</v>
      </c>
      <c r="AK84">
        <v>2.7699999999999999E-3</v>
      </c>
      <c r="BW84" s="14"/>
      <c r="BX84" s="3"/>
      <c r="BY84" s="3"/>
      <c r="CA84" s="3"/>
      <c r="CB84" s="3"/>
      <c r="CC84" s="3"/>
      <c r="DG84" s="12">
        <v>1.1000000000000003E-2</v>
      </c>
      <c r="DH84">
        <v>2.1000000000000001E-2</v>
      </c>
      <c r="DI84" s="12">
        <v>5.000000000000001E-3</v>
      </c>
      <c r="DJ84">
        <v>4.200000000000001E-2</v>
      </c>
      <c r="DK84" s="12">
        <v>4.4000000000000029E-4</v>
      </c>
      <c r="DL84">
        <v>4.4000000000000029E-4</v>
      </c>
    </row>
    <row r="85" spans="1:116" ht="15.6">
      <c r="A85" t="s">
        <v>461</v>
      </c>
      <c r="B85" s="6"/>
      <c r="C85" s="7">
        <v>181</v>
      </c>
      <c r="D85" s="7">
        <v>62</v>
      </c>
      <c r="E85">
        <v>0</v>
      </c>
      <c r="F85" s="7"/>
      <c r="J85" s="13">
        <v>0.46899999999999997</v>
      </c>
      <c r="K85" s="3">
        <v>0.28399999999999997</v>
      </c>
      <c r="L85" s="3">
        <v>1.9E-2</v>
      </c>
      <c r="M85" s="3">
        <v>0.13100000000000001</v>
      </c>
      <c r="N85" s="3">
        <v>1E-3</v>
      </c>
      <c r="O85" s="3">
        <v>0.111</v>
      </c>
      <c r="R85" s="2" t="s">
        <v>345</v>
      </c>
      <c r="S85" s="12">
        <v>0.56999999999999995</v>
      </c>
      <c r="T85" s="12">
        <v>2.7999999999999987E-4</v>
      </c>
      <c r="AA85" s="12">
        <v>2.7999999999999987E-4</v>
      </c>
      <c r="AG85" s="2"/>
      <c r="AH85" s="12">
        <v>1E-3</v>
      </c>
      <c r="AI85">
        <v>1E-3</v>
      </c>
      <c r="AJ85" s="12">
        <v>7.8000000000000031E-4</v>
      </c>
      <c r="AK85">
        <v>0</v>
      </c>
      <c r="DG85" s="12">
        <v>1E-3</v>
      </c>
      <c r="DH85">
        <v>3.6999999999999999E-4</v>
      </c>
      <c r="DI85" s="12">
        <v>1.252E-2</v>
      </c>
      <c r="DJ85">
        <v>3.6999999999999999E-4</v>
      </c>
      <c r="DK85" s="12">
        <v>4.4000000000000029E-4</v>
      </c>
      <c r="DL85">
        <v>4.4000000000000029E-4</v>
      </c>
    </row>
    <row r="86" spans="1:116" ht="15.6">
      <c r="A86" t="s">
        <v>462</v>
      </c>
      <c r="B86" s="6"/>
      <c r="C86" s="7">
        <v>172</v>
      </c>
      <c r="D86" s="7">
        <v>32</v>
      </c>
      <c r="E86">
        <v>0</v>
      </c>
      <c r="F86" s="7"/>
      <c r="J86" s="13">
        <v>2.1800000000000002</v>
      </c>
      <c r="K86" s="3">
        <v>2.113</v>
      </c>
      <c r="L86" s="3">
        <v>0.14899999999999999</v>
      </c>
      <c r="M86" s="3">
        <v>2.008</v>
      </c>
      <c r="N86" s="3">
        <v>0.58799999999999997</v>
      </c>
      <c r="O86" s="3">
        <v>0.22800000000000001</v>
      </c>
      <c r="R86" s="2" t="s">
        <v>348</v>
      </c>
      <c r="S86" s="12">
        <v>0.76</v>
      </c>
      <c r="T86" s="12">
        <v>2.7999999999999987E-4</v>
      </c>
      <c r="AA86" s="12">
        <v>1.0120000000000001E-2</v>
      </c>
      <c r="AG86" s="2"/>
      <c r="AH86" s="12">
        <v>1E-3</v>
      </c>
      <c r="AI86">
        <v>1E-3</v>
      </c>
      <c r="AJ86" s="12">
        <v>2.0200000000000001E-3</v>
      </c>
      <c r="AK86">
        <v>1.9E-3</v>
      </c>
      <c r="DG86" s="12">
        <v>1E-3</v>
      </c>
      <c r="DH86" s="1">
        <v>2.8000000000000001E-2</v>
      </c>
      <c r="DI86" s="12">
        <v>1E-3</v>
      </c>
      <c r="DJ86">
        <v>3.6999999999999999E-4</v>
      </c>
      <c r="DK86" s="12">
        <v>4.4000000000000029E-4</v>
      </c>
      <c r="DL86">
        <v>4.4000000000000029E-4</v>
      </c>
    </row>
    <row r="87" spans="1:116" ht="15.6">
      <c r="A87" t="s">
        <v>463</v>
      </c>
      <c r="B87" s="6"/>
      <c r="C87" s="7">
        <v>181</v>
      </c>
      <c r="D87" s="7">
        <v>35</v>
      </c>
      <c r="E87">
        <v>1</v>
      </c>
      <c r="F87" s="7"/>
      <c r="J87" s="13">
        <v>2.1469999999999998</v>
      </c>
      <c r="K87" s="3">
        <v>1.631</v>
      </c>
      <c r="L87" s="3">
        <v>0.45600000000000002</v>
      </c>
      <c r="M87" s="3">
        <v>0.65600000000000003</v>
      </c>
      <c r="N87" s="3">
        <v>6.7000000000000004E-2</v>
      </c>
      <c r="O87" s="3">
        <v>0.77600000000000002</v>
      </c>
      <c r="R87" s="2" t="s">
        <v>344</v>
      </c>
      <c r="S87" s="12">
        <v>0.13</v>
      </c>
      <c r="T87" s="14">
        <v>2.5100000000000001E-3</v>
      </c>
      <c r="AA87" s="14">
        <v>2.47E-3</v>
      </c>
      <c r="AG87" s="2"/>
      <c r="AH87" s="12">
        <v>1E-3</v>
      </c>
      <c r="AI87">
        <v>1E-3</v>
      </c>
      <c r="AJ87" s="12">
        <v>2.5100000000000001E-3</v>
      </c>
      <c r="AK87">
        <v>0</v>
      </c>
      <c r="BW87" s="14"/>
      <c r="CD87" s="14"/>
      <c r="DG87" s="14">
        <v>1E-3</v>
      </c>
      <c r="DH87">
        <v>3.6999999999999999E-4</v>
      </c>
      <c r="DI87" s="12">
        <v>1.0000000000000009E-3</v>
      </c>
      <c r="DJ87">
        <v>3.6999999999999999E-4</v>
      </c>
      <c r="DK87" s="12">
        <v>4.4000000000000029E-4</v>
      </c>
      <c r="DL87">
        <v>4.4000000000000029E-4</v>
      </c>
    </row>
    <row r="88" spans="1:116" ht="15.6">
      <c r="A88" t="s">
        <v>464</v>
      </c>
      <c r="B88" s="6"/>
      <c r="C88" s="7">
        <v>183</v>
      </c>
      <c r="D88" s="7">
        <v>32</v>
      </c>
      <c r="E88">
        <v>1</v>
      </c>
      <c r="F88" s="7"/>
      <c r="J88" s="13">
        <v>0.156</v>
      </c>
      <c r="K88" s="3">
        <v>1.9E-2</v>
      </c>
      <c r="L88" s="3">
        <v>0.44600000000000001</v>
      </c>
      <c r="M88" s="3">
        <v>1E-3</v>
      </c>
      <c r="N88" s="3">
        <v>1E-3</v>
      </c>
      <c r="O88" s="3">
        <v>0.52600000000000002</v>
      </c>
      <c r="R88" s="2" t="s">
        <v>351</v>
      </c>
      <c r="S88" s="12">
        <v>0.28999999999999998</v>
      </c>
      <c r="T88" s="14">
        <v>3.9000000000000059E-4</v>
      </c>
      <c r="AA88" s="12">
        <v>6.2699999999999995E-3</v>
      </c>
      <c r="AG88" s="2"/>
      <c r="AH88" s="14">
        <v>7.8700000000000003E-3</v>
      </c>
      <c r="AI88" s="1">
        <v>3.7599999999999999E-3</v>
      </c>
      <c r="AJ88" s="12">
        <v>1.7099999999999999E-3</v>
      </c>
      <c r="AK88">
        <v>3.0500000000000002E-3</v>
      </c>
      <c r="BW88" s="14"/>
      <c r="BX88" s="3"/>
      <c r="BY88" s="3"/>
      <c r="CA88" s="3"/>
      <c r="CB88" s="3"/>
      <c r="CC88" s="3"/>
      <c r="CE88" s="3"/>
      <c r="CF88" s="3"/>
      <c r="DG88" s="12">
        <v>1.9000000000000003E-2</v>
      </c>
      <c r="DH88">
        <v>4.0099999999999997E-3</v>
      </c>
      <c r="DI88" s="12">
        <v>2.1000000000000005E-2</v>
      </c>
      <c r="DJ88">
        <v>3.6999999999999999E-4</v>
      </c>
      <c r="DK88" s="12">
        <v>4.4000000000000029E-4</v>
      </c>
      <c r="DL88">
        <v>4.4000000000000029E-4</v>
      </c>
    </row>
    <row r="89" spans="1:116" ht="15.6">
      <c r="A89" t="s">
        <v>465</v>
      </c>
      <c r="B89" s="6"/>
      <c r="C89" s="7">
        <v>192</v>
      </c>
      <c r="D89" s="9">
        <v>63</v>
      </c>
      <c r="E89">
        <v>0</v>
      </c>
      <c r="F89" s="8"/>
      <c r="J89" s="13">
        <v>1.391</v>
      </c>
      <c r="K89" s="3">
        <v>0.13100000000000001</v>
      </c>
      <c r="L89" s="3">
        <v>0.218</v>
      </c>
      <c r="M89" s="3">
        <v>0.75600000000000001</v>
      </c>
      <c r="N89" s="3">
        <v>1E-3</v>
      </c>
      <c r="O89" s="3">
        <v>0.313</v>
      </c>
      <c r="R89" s="2" t="s">
        <v>350</v>
      </c>
      <c r="S89" s="12">
        <v>0.45</v>
      </c>
      <c r="T89" s="14">
        <v>4.9399999999999999E-3</v>
      </c>
      <c r="AA89" s="14">
        <v>3.0999999999999995E-4</v>
      </c>
      <c r="AG89" s="2"/>
      <c r="AH89" s="14">
        <v>4.4400000000000004E-3</v>
      </c>
      <c r="AI89">
        <v>1E-3</v>
      </c>
      <c r="AJ89" s="12">
        <v>0</v>
      </c>
      <c r="AK89">
        <v>0</v>
      </c>
      <c r="BW89" s="14"/>
      <c r="BX89" s="3"/>
      <c r="BY89" s="3"/>
      <c r="CA89" s="3"/>
      <c r="CB89" s="3"/>
      <c r="CC89" s="3"/>
      <c r="CD89" s="14"/>
      <c r="CE89" s="3"/>
      <c r="CF89" s="3"/>
      <c r="DG89" s="12">
        <v>7.7899999999999992E-3</v>
      </c>
      <c r="DH89">
        <v>9.9999999999999985E-3</v>
      </c>
      <c r="DI89" s="12">
        <v>5.7899999999999991E-3</v>
      </c>
      <c r="DJ89">
        <v>3.6999999999999999E-4</v>
      </c>
      <c r="DK89" s="12">
        <v>1.04E-2</v>
      </c>
      <c r="DL89">
        <v>4.4000000000000029E-4</v>
      </c>
    </row>
    <row r="90" spans="1:116" ht="15.6">
      <c r="A90" t="s">
        <v>466</v>
      </c>
      <c r="B90" s="6"/>
      <c r="C90" s="7">
        <v>231</v>
      </c>
      <c r="D90" s="7">
        <v>40</v>
      </c>
      <c r="E90">
        <v>1</v>
      </c>
      <c r="F90" s="8"/>
      <c r="J90" s="13">
        <v>0.76400000000000001</v>
      </c>
      <c r="K90" s="3">
        <v>2.5999999999999999E-2</v>
      </c>
      <c r="L90" s="3">
        <v>0.97499999999999998</v>
      </c>
      <c r="M90" s="3">
        <v>0.749</v>
      </c>
      <c r="N90" s="3">
        <v>1E-3</v>
      </c>
      <c r="O90" s="3">
        <v>0.50800000000000001</v>
      </c>
      <c r="R90" s="2" t="s">
        <v>353</v>
      </c>
      <c r="S90" s="12">
        <v>7.5999999999999998E-2</v>
      </c>
      <c r="T90" s="12">
        <v>2.7999999999999987E-4</v>
      </c>
      <c r="AA90" s="12">
        <v>2.7999999999999987E-4</v>
      </c>
      <c r="AG90" s="2"/>
      <c r="AH90" s="12">
        <v>1E-3</v>
      </c>
      <c r="AI90">
        <v>2.7E-2</v>
      </c>
      <c r="AJ90" s="12">
        <v>0</v>
      </c>
      <c r="AK90">
        <v>0</v>
      </c>
      <c r="BX90" s="3"/>
      <c r="BY90" s="3"/>
      <c r="CA90" s="3"/>
      <c r="CB90" s="3"/>
      <c r="CC90" s="3"/>
      <c r="CE90" s="3"/>
      <c r="CF90" s="3"/>
      <c r="DG90" s="12">
        <v>1.4E-2</v>
      </c>
      <c r="DH90" s="1">
        <v>3.6999999999999999E-4</v>
      </c>
      <c r="DI90" s="12">
        <v>9.0600000000000003E-3</v>
      </c>
      <c r="DJ90">
        <v>3.6999999999999999E-4</v>
      </c>
      <c r="DK90" s="12">
        <v>4.4000000000000029E-4</v>
      </c>
      <c r="DL90">
        <v>4.4000000000000029E-4</v>
      </c>
    </row>
    <row r="91" spans="1:116" ht="15.6">
      <c r="A91" t="s">
        <v>467</v>
      </c>
      <c r="B91" s="6"/>
      <c r="C91" s="7">
        <v>166</v>
      </c>
      <c r="D91" s="7">
        <v>31</v>
      </c>
      <c r="E91">
        <v>1</v>
      </c>
      <c r="F91" s="10"/>
      <c r="J91" s="13">
        <v>1.8660000000000001</v>
      </c>
      <c r="K91" s="3">
        <v>0.63100000000000001</v>
      </c>
      <c r="L91" s="3">
        <v>0.59799999999999998</v>
      </c>
      <c r="M91" s="3">
        <v>0.58499999999999996</v>
      </c>
      <c r="N91" s="3">
        <v>6.0000000000000001E-3</v>
      </c>
      <c r="O91" s="3">
        <v>0.78400000000000003</v>
      </c>
      <c r="R91" s="2" t="s">
        <v>347</v>
      </c>
      <c r="S91" s="12">
        <v>0.17</v>
      </c>
      <c r="T91" s="12">
        <v>2.7999999999999987E-4</v>
      </c>
      <c r="AA91" s="12">
        <v>2.7999999999999987E-4</v>
      </c>
      <c r="AG91" s="2"/>
      <c r="AH91" s="12">
        <v>1E-3</v>
      </c>
      <c r="AI91">
        <v>1E-3</v>
      </c>
      <c r="AJ91" s="12">
        <v>0</v>
      </c>
      <c r="AK91">
        <v>0</v>
      </c>
      <c r="CE91" s="3"/>
      <c r="CF91" s="3"/>
      <c r="DG91" s="12">
        <v>1E-3</v>
      </c>
      <c r="DH91">
        <v>3.6999999999999999E-4</v>
      </c>
      <c r="DI91" s="12">
        <v>1E-3</v>
      </c>
      <c r="DJ91">
        <v>7.8E-2</v>
      </c>
      <c r="DK91" s="12">
        <v>4.4000000000000029E-4</v>
      </c>
      <c r="DL91">
        <v>5.5900000000000004E-3</v>
      </c>
    </row>
    <row r="92" spans="1:116" ht="15.6">
      <c r="A92" t="s">
        <v>468</v>
      </c>
      <c r="B92" s="6"/>
      <c r="C92" s="7">
        <v>168</v>
      </c>
      <c r="D92" s="7">
        <v>68</v>
      </c>
      <c r="E92">
        <v>0</v>
      </c>
      <c r="F92" s="10"/>
      <c r="J92" s="13">
        <v>0.98699999999999999</v>
      </c>
      <c r="K92" s="3">
        <v>6.3E-2</v>
      </c>
      <c r="L92" s="3">
        <v>7.9000000000000001E-2</v>
      </c>
      <c r="M92" s="3">
        <v>0.157</v>
      </c>
      <c r="N92" s="3">
        <v>1E-3</v>
      </c>
      <c r="O92" s="3">
        <v>0.156</v>
      </c>
      <c r="R92" s="2" t="s">
        <v>349</v>
      </c>
      <c r="S92" s="12">
        <v>6.8000000000000005E-2</v>
      </c>
      <c r="T92" s="14">
        <v>7.1500000000000001E-3</v>
      </c>
      <c r="AA92" s="12">
        <v>1.0999999999999999E-2</v>
      </c>
      <c r="AG92" s="2"/>
      <c r="AH92" s="12">
        <v>1E-3</v>
      </c>
      <c r="AI92">
        <v>1E-3</v>
      </c>
      <c r="AJ92" s="12">
        <v>3.5699999999999998E-3</v>
      </c>
      <c r="AK92">
        <v>0</v>
      </c>
      <c r="BW92" s="14"/>
      <c r="CE92" s="3"/>
      <c r="CF92" s="3"/>
    </row>
    <row r="93" spans="1:116" ht="15.6">
      <c r="A93" t="s">
        <v>469</v>
      </c>
      <c r="B93" s="6"/>
      <c r="C93" s="7">
        <v>189</v>
      </c>
      <c r="D93" s="7">
        <v>48</v>
      </c>
      <c r="E93">
        <v>0</v>
      </c>
      <c r="F93" s="7"/>
      <c r="J93" s="13">
        <v>2.2010000000000001</v>
      </c>
      <c r="K93" s="3">
        <v>1.7250000000000001</v>
      </c>
      <c r="L93" s="3">
        <v>0.29299999999999998</v>
      </c>
      <c r="M93" s="3">
        <v>2.1179999999999999</v>
      </c>
      <c r="N93" s="3">
        <v>0.77600000000000002</v>
      </c>
      <c r="O93" s="3">
        <v>0.50700000000000001</v>
      </c>
      <c r="BT93" s="3"/>
      <c r="BU93" s="3"/>
      <c r="CE93" s="3"/>
      <c r="CF93" s="3"/>
    </row>
    <row r="94" spans="1:116" ht="15.6">
      <c r="A94" s="6" t="s">
        <v>476</v>
      </c>
      <c r="B94" s="6"/>
      <c r="C94" s="6">
        <v>180</v>
      </c>
      <c r="D94" s="7">
        <v>60</v>
      </c>
      <c r="E94">
        <v>0</v>
      </c>
      <c r="F94" s="10"/>
      <c r="J94" s="13">
        <v>1.7450000000000001</v>
      </c>
      <c r="K94" s="3">
        <v>0.14399999999999999</v>
      </c>
      <c r="L94" s="3">
        <v>0.21099999999999999</v>
      </c>
      <c r="M94" s="3">
        <v>0.82699999999999996</v>
      </c>
      <c r="N94" s="3">
        <v>1.0999999999999999E-2</v>
      </c>
      <c r="O94" s="3">
        <v>0.39</v>
      </c>
      <c r="BT94" s="3"/>
      <c r="BU94" s="3"/>
      <c r="BV94" s="13"/>
      <c r="BW94" s="13"/>
      <c r="BX94" s="3"/>
      <c r="BY94" s="3"/>
      <c r="CA94" s="3"/>
      <c r="CB94" s="3"/>
      <c r="CC94" s="3"/>
      <c r="CD94" s="13"/>
      <c r="CE94" s="3"/>
      <c r="CF94" s="3"/>
    </row>
    <row r="95" spans="1:116" ht="15.6">
      <c r="A95" t="s">
        <v>470</v>
      </c>
      <c r="B95" s="6"/>
      <c r="C95" s="7">
        <v>170</v>
      </c>
      <c r="D95" s="7">
        <v>58</v>
      </c>
      <c r="E95">
        <v>0</v>
      </c>
      <c r="F95" s="8"/>
      <c r="J95" s="13">
        <v>1.625</v>
      </c>
      <c r="K95" s="3">
        <v>0.28799999999999998</v>
      </c>
      <c r="L95" s="3">
        <v>1.6E-2</v>
      </c>
      <c r="M95" s="3">
        <v>0.61899999999999999</v>
      </c>
      <c r="N95" s="3">
        <v>1E-3</v>
      </c>
      <c r="O95" s="3">
        <v>1.9E-2</v>
      </c>
      <c r="BT95" s="3"/>
      <c r="BU95" s="3"/>
      <c r="BV95" s="13"/>
      <c r="BW95" s="13"/>
      <c r="BX95" s="3"/>
      <c r="BY95" s="3"/>
      <c r="BZ95" s="3"/>
      <c r="CA95" s="3"/>
      <c r="CB95" s="3"/>
      <c r="CC95" s="3"/>
      <c r="CD95" s="13"/>
      <c r="CE95" s="3"/>
      <c r="CF95" s="3"/>
    </row>
    <row r="96" spans="1:116" ht="15.6">
      <c r="A96" t="s">
        <v>471</v>
      </c>
      <c r="B96" s="6"/>
      <c r="C96" s="7">
        <v>183</v>
      </c>
      <c r="D96" s="9">
        <v>53</v>
      </c>
      <c r="E96">
        <v>1</v>
      </c>
      <c r="F96" s="10"/>
      <c r="J96" s="13">
        <v>1.33</v>
      </c>
      <c r="K96" s="3">
        <v>6.4000000000000001E-2</v>
      </c>
      <c r="L96" s="3">
        <v>0.17</v>
      </c>
      <c r="M96" s="3">
        <v>0.57399999999999995</v>
      </c>
      <c r="N96" s="3">
        <v>2.5999999999999999E-2</v>
      </c>
      <c r="O96" s="3">
        <v>0.44900000000000001</v>
      </c>
      <c r="BT96" s="3"/>
      <c r="BU96" s="3"/>
      <c r="BV96" s="13"/>
      <c r="BW96" s="13"/>
      <c r="BX96" s="3"/>
      <c r="BY96" s="3"/>
      <c r="BZ96" s="3"/>
      <c r="CA96" s="3"/>
      <c r="CB96" s="3"/>
      <c r="CC96" s="3"/>
      <c r="CD96" s="13"/>
      <c r="CE96" s="3"/>
      <c r="CF96" s="3"/>
    </row>
    <row r="97" spans="1:84" ht="15.6">
      <c r="A97" t="s">
        <v>472</v>
      </c>
      <c r="B97" s="6"/>
      <c r="C97" s="7">
        <v>186</v>
      </c>
      <c r="D97" s="7">
        <v>29</v>
      </c>
      <c r="E97">
        <v>1</v>
      </c>
      <c r="F97" s="7"/>
      <c r="J97" s="13">
        <v>2.06</v>
      </c>
      <c r="K97" s="3">
        <v>0.81699999999999995</v>
      </c>
      <c r="L97" s="3">
        <v>0.88300000000000001</v>
      </c>
      <c r="M97" s="3">
        <v>1.089</v>
      </c>
      <c r="N97" s="3">
        <v>0.05</v>
      </c>
      <c r="O97" s="3">
        <v>1.0660000000000001</v>
      </c>
      <c r="BT97" s="3"/>
      <c r="BU97" s="3"/>
      <c r="BV97" s="13"/>
      <c r="BW97" s="13"/>
      <c r="BX97" s="3"/>
      <c r="BY97" s="3"/>
      <c r="BZ97" s="3"/>
      <c r="CA97" s="3"/>
      <c r="CB97" s="3"/>
      <c r="CC97" s="3"/>
      <c r="CD97" s="13"/>
      <c r="CE97" s="3"/>
      <c r="CF97" s="3"/>
    </row>
    <row r="98" spans="1:84" ht="15.6">
      <c r="A98" t="s">
        <v>473</v>
      </c>
      <c r="B98" s="6"/>
      <c r="C98" s="7">
        <v>174</v>
      </c>
      <c r="D98" s="7">
        <v>48</v>
      </c>
      <c r="E98">
        <v>1</v>
      </c>
      <c r="F98" s="7"/>
      <c r="J98" s="13">
        <v>0.38800000000000001</v>
      </c>
      <c r="K98" s="3">
        <v>3.9E-2</v>
      </c>
      <c r="L98" s="3">
        <v>0.01</v>
      </c>
      <c r="M98" s="3">
        <v>0.19900000000000001</v>
      </c>
      <c r="N98" s="3">
        <v>1E-3</v>
      </c>
      <c r="O98" s="3">
        <v>4.5999999999999999E-2</v>
      </c>
      <c r="BW98" s="13"/>
      <c r="BX98" s="3"/>
      <c r="BY98" s="3"/>
      <c r="BZ98" s="3"/>
      <c r="CA98" s="3"/>
      <c r="CB98" s="3"/>
      <c r="CC98" s="3"/>
      <c r="CD98" s="13"/>
    </row>
    <row r="99" spans="1:84" ht="15.6">
      <c r="A99" t="s">
        <v>474</v>
      </c>
      <c r="B99" s="6"/>
      <c r="C99" s="7">
        <v>194</v>
      </c>
      <c r="D99" s="9">
        <v>57</v>
      </c>
      <c r="E99">
        <v>0</v>
      </c>
      <c r="F99" s="10"/>
      <c r="J99" s="13">
        <v>2.0630000000000002</v>
      </c>
      <c r="K99" s="3">
        <v>0.60099999999999998</v>
      </c>
      <c r="L99" s="3">
        <v>0.85199999999999998</v>
      </c>
      <c r="M99" s="3">
        <v>1.2450000000000001</v>
      </c>
      <c r="N99" s="3">
        <v>3.5999999999999997E-2</v>
      </c>
      <c r="O99" s="3">
        <v>0.83799999999999997</v>
      </c>
      <c r="BW99" s="13"/>
      <c r="BX99" s="3"/>
      <c r="BY99" s="3"/>
      <c r="BZ99" s="3"/>
      <c r="CA99" s="3"/>
      <c r="CB99" s="3"/>
      <c r="CC99" s="3"/>
      <c r="CD99" s="13"/>
    </row>
    <row r="100" spans="1:84" ht="15.6">
      <c r="A100" t="s">
        <v>475</v>
      </c>
      <c r="B100" s="6"/>
      <c r="C100" s="7">
        <v>181</v>
      </c>
      <c r="D100" s="9">
        <v>53</v>
      </c>
      <c r="E100">
        <v>1</v>
      </c>
      <c r="F100" s="10"/>
      <c r="J100" s="13">
        <v>2.1749999999999998</v>
      </c>
      <c r="K100" s="3">
        <v>1.6180000000000001</v>
      </c>
      <c r="L100" s="3">
        <v>0.22</v>
      </c>
      <c r="M100" s="3">
        <v>1.954</v>
      </c>
      <c r="N100" s="3">
        <v>0.23799999999999999</v>
      </c>
      <c r="O100" s="3">
        <v>0.44700000000000001</v>
      </c>
    </row>
    <row r="101" spans="1:84" ht="15.6">
      <c r="A101" t="s">
        <v>476</v>
      </c>
      <c r="B101" s="6"/>
      <c r="C101" s="7">
        <v>171</v>
      </c>
      <c r="D101" s="7">
        <v>26</v>
      </c>
      <c r="E101">
        <v>0</v>
      </c>
      <c r="F101" s="10"/>
      <c r="J101" s="13">
        <v>0.56200000000000006</v>
      </c>
      <c r="K101" s="3">
        <v>5.3999999999999999E-2</v>
      </c>
      <c r="L101" s="3">
        <v>1.4E-2</v>
      </c>
      <c r="M101" s="3">
        <v>0.13200000000000001</v>
      </c>
      <c r="N101" s="3">
        <v>1E-3</v>
      </c>
      <c r="O101" s="3">
        <v>3.6999999999999998E-2</v>
      </c>
    </row>
    <row r="102" spans="1:84" ht="15.6">
      <c r="A102" t="s">
        <v>477</v>
      </c>
      <c r="B102" s="6"/>
      <c r="C102" s="7">
        <v>198</v>
      </c>
      <c r="D102" s="7">
        <v>64</v>
      </c>
      <c r="E102">
        <v>0</v>
      </c>
      <c r="F102" s="10"/>
      <c r="J102" s="13">
        <v>2.17</v>
      </c>
      <c r="K102" s="3">
        <v>1.6040000000000001</v>
      </c>
      <c r="L102" s="3">
        <v>0.49</v>
      </c>
      <c r="M102" s="3">
        <v>1.7949999999999999</v>
      </c>
      <c r="N102" s="3">
        <v>0.185</v>
      </c>
      <c r="O102" s="3">
        <v>0.80100000000000005</v>
      </c>
    </row>
    <row r="103" spans="1:84" ht="15.6">
      <c r="A103" t="s">
        <v>478</v>
      </c>
      <c r="B103" s="6"/>
      <c r="C103" s="7">
        <v>189</v>
      </c>
      <c r="D103" s="7">
        <v>36</v>
      </c>
      <c r="E103">
        <v>1</v>
      </c>
      <c r="F103" s="8"/>
      <c r="J103" s="13">
        <v>0.80900000000000005</v>
      </c>
      <c r="K103" s="3">
        <v>0.33700000000000002</v>
      </c>
      <c r="L103" s="3">
        <v>0.151</v>
      </c>
      <c r="M103" s="3">
        <v>0.35499999999999998</v>
      </c>
      <c r="N103" s="3">
        <v>1E-3</v>
      </c>
      <c r="O103" s="3">
        <v>0.161</v>
      </c>
    </row>
    <row r="104" spans="1:84" ht="15.6">
      <c r="A104" t="s">
        <v>479</v>
      </c>
      <c r="B104" s="6"/>
      <c r="C104" s="7">
        <v>167</v>
      </c>
      <c r="D104" s="7">
        <v>37</v>
      </c>
      <c r="E104">
        <v>0</v>
      </c>
      <c r="F104" s="10"/>
      <c r="J104" s="13">
        <v>1.345</v>
      </c>
      <c r="K104" s="3">
        <v>4.1000000000000002E-2</v>
      </c>
      <c r="L104" s="3">
        <v>0.22700000000000001</v>
      </c>
      <c r="M104" s="3">
        <v>0.59299999999999997</v>
      </c>
      <c r="N104" s="3">
        <v>0.01</v>
      </c>
      <c r="O104" s="3">
        <v>0.57399999999999995</v>
      </c>
    </row>
    <row r="105" spans="1:84" ht="15.6">
      <c r="A105" t="s">
        <v>480</v>
      </c>
      <c r="B105" s="6"/>
      <c r="C105" s="7">
        <v>217</v>
      </c>
      <c r="D105" s="7">
        <v>49</v>
      </c>
      <c r="E105">
        <v>0</v>
      </c>
      <c r="F105" s="10"/>
      <c r="J105" s="13">
        <v>1.325</v>
      </c>
      <c r="K105" s="3">
        <v>0.78500000000000003</v>
      </c>
      <c r="L105" s="3">
        <v>3.7999999999999999E-2</v>
      </c>
      <c r="M105" s="3">
        <v>0.307</v>
      </c>
      <c r="N105" s="3">
        <v>3.3000000000000002E-2</v>
      </c>
      <c r="O105" s="3">
        <v>3.1E-2</v>
      </c>
    </row>
    <row r="106" spans="1:84" ht="15.6">
      <c r="A106" t="s">
        <v>481</v>
      </c>
      <c r="B106" s="6"/>
      <c r="C106" s="7">
        <v>192</v>
      </c>
      <c r="D106" s="7">
        <v>63</v>
      </c>
      <c r="E106">
        <v>0</v>
      </c>
      <c r="F106" s="7"/>
      <c r="J106" s="13">
        <v>1.897</v>
      </c>
      <c r="K106" s="3">
        <v>0.67700000000000005</v>
      </c>
      <c r="L106" s="3">
        <v>5.3999999999999999E-2</v>
      </c>
      <c r="M106" s="3">
        <v>1.1060000000000001</v>
      </c>
      <c r="N106" s="3">
        <v>2.5999999999999999E-2</v>
      </c>
      <c r="O106" s="3">
        <v>0.21199999999999999</v>
      </c>
    </row>
    <row r="107" spans="1:84" ht="15.6">
      <c r="A107" s="7" t="s">
        <v>477</v>
      </c>
      <c r="B107" s="7"/>
      <c r="C107" s="7">
        <v>174</v>
      </c>
      <c r="D107" s="7">
        <v>58</v>
      </c>
      <c r="E107">
        <v>1</v>
      </c>
      <c r="F107" s="10"/>
      <c r="J107" s="13">
        <v>1.93</v>
      </c>
      <c r="K107" s="3">
        <v>0.89800000000000002</v>
      </c>
      <c r="L107" s="3">
        <v>0.15</v>
      </c>
      <c r="M107" s="3">
        <v>0.7</v>
      </c>
      <c r="N107" s="3">
        <v>1E-3</v>
      </c>
      <c r="O107" s="3">
        <v>8.4000000000000005E-2</v>
      </c>
    </row>
    <row r="108" spans="1:84" ht="15.6">
      <c r="A108" t="s">
        <v>482</v>
      </c>
      <c r="B108" s="6"/>
      <c r="C108" s="7">
        <v>196</v>
      </c>
      <c r="D108" s="7">
        <v>63</v>
      </c>
      <c r="E108">
        <v>1</v>
      </c>
      <c r="F108" s="7"/>
      <c r="J108" s="13">
        <v>0.61799999999999999</v>
      </c>
      <c r="K108" s="3">
        <v>4.2000000000000003E-2</v>
      </c>
      <c r="L108" s="3">
        <v>6.4000000000000001E-2</v>
      </c>
      <c r="M108" s="3">
        <v>0.16700000000000001</v>
      </c>
      <c r="N108" s="3">
        <v>1E-3</v>
      </c>
      <c r="O108" s="3">
        <v>0.189</v>
      </c>
    </row>
    <row r="109" spans="1:84" ht="15.6">
      <c r="A109" t="s">
        <v>483</v>
      </c>
      <c r="B109" s="6"/>
      <c r="C109" s="7">
        <v>172</v>
      </c>
      <c r="D109" s="7">
        <v>69</v>
      </c>
      <c r="E109">
        <v>1</v>
      </c>
      <c r="F109" s="7"/>
      <c r="J109" s="13">
        <v>1.7270000000000001</v>
      </c>
      <c r="K109" s="3">
        <v>0.32300000000000001</v>
      </c>
      <c r="L109" s="3">
        <v>0.111</v>
      </c>
      <c r="M109" s="3">
        <v>1.0469999999999999</v>
      </c>
      <c r="N109" s="3">
        <v>1E-3</v>
      </c>
      <c r="O109" s="3">
        <v>0.187</v>
      </c>
    </row>
    <row r="110" spans="1:84" ht="15.6">
      <c r="A110" t="s">
        <v>484</v>
      </c>
      <c r="B110" s="6"/>
      <c r="C110" s="7">
        <v>177</v>
      </c>
      <c r="D110" s="7">
        <v>64</v>
      </c>
      <c r="E110">
        <v>1</v>
      </c>
      <c r="F110" s="10"/>
      <c r="J110" s="13">
        <v>0.39600000000000002</v>
      </c>
      <c r="K110" s="3">
        <v>1E-3</v>
      </c>
      <c r="L110" s="3">
        <v>8.5000000000000006E-2</v>
      </c>
      <c r="M110" s="3">
        <v>0.10299999999999999</v>
      </c>
      <c r="N110" s="3">
        <v>5.0000000000000001E-3</v>
      </c>
      <c r="O110" s="3">
        <v>0.252</v>
      </c>
    </row>
    <row r="111" spans="1:84" ht="15.6">
      <c r="A111" t="s">
        <v>485</v>
      </c>
      <c r="B111" s="6"/>
      <c r="C111" s="7">
        <v>167</v>
      </c>
      <c r="D111" s="7">
        <v>55</v>
      </c>
      <c r="E111">
        <v>0</v>
      </c>
      <c r="F111" s="10"/>
      <c r="J111" s="13">
        <v>0.86699999999999999</v>
      </c>
      <c r="K111" s="3">
        <v>1E-3</v>
      </c>
      <c r="L111" s="3">
        <v>1E-3</v>
      </c>
      <c r="M111" s="3">
        <v>0.41899999999999998</v>
      </c>
      <c r="N111" s="3">
        <v>1E-3</v>
      </c>
      <c r="O111" s="3">
        <v>8.3000000000000004E-2</v>
      </c>
    </row>
    <row r="112" spans="1:84" ht="15.6">
      <c r="A112" t="s">
        <v>486</v>
      </c>
      <c r="B112" s="7"/>
      <c r="C112" s="7">
        <v>185</v>
      </c>
      <c r="D112" s="7">
        <v>68</v>
      </c>
      <c r="E112">
        <v>1</v>
      </c>
      <c r="F112" s="7"/>
      <c r="J112" s="13">
        <v>1.9930000000000001</v>
      </c>
      <c r="K112" s="3">
        <v>0.65</v>
      </c>
      <c r="L112" s="3">
        <v>4.0000000000000001E-3</v>
      </c>
      <c r="M112" s="3">
        <v>1.6220000000000001</v>
      </c>
      <c r="N112" s="3">
        <v>9.9000000000000005E-2</v>
      </c>
      <c r="O112" s="3">
        <v>0.224</v>
      </c>
    </row>
    <row r="114" spans="1:83">
      <c r="BS114" s="13"/>
      <c r="BT114" s="3"/>
      <c r="BU114" s="3"/>
      <c r="CE114" s="3"/>
    </row>
    <row r="115" spans="1:83">
      <c r="BS115" s="13"/>
      <c r="BT115" s="3"/>
      <c r="BU115" s="3"/>
      <c r="CE115" s="3"/>
    </row>
    <row r="116" spans="1:83">
      <c r="BS116" s="13"/>
      <c r="BT116" s="3"/>
      <c r="BU116" s="3"/>
      <c r="BW116" s="13"/>
      <c r="BX116" s="3"/>
      <c r="BY116" s="3"/>
      <c r="BZ116" s="3"/>
      <c r="CA116" s="3"/>
      <c r="CB116" s="3"/>
      <c r="CC116" s="3"/>
      <c r="CD116" s="13"/>
      <c r="CE116" s="3"/>
    </row>
    <row r="117" spans="1:83">
      <c r="BS117" s="13"/>
      <c r="BT117" s="3"/>
      <c r="BU117" s="3"/>
      <c r="BW117" s="13"/>
      <c r="BX117" s="3"/>
      <c r="BY117" s="3"/>
      <c r="BZ117" s="3"/>
      <c r="CA117" s="3"/>
      <c r="CB117" s="3"/>
      <c r="CC117" s="3"/>
      <c r="CD117" s="13"/>
      <c r="CE117" s="3"/>
    </row>
    <row r="118" spans="1:83">
      <c r="BS118" s="13"/>
      <c r="BT118" s="3"/>
      <c r="BU118" s="3"/>
      <c r="BW118" s="13"/>
      <c r="BX118" s="3"/>
      <c r="BY118" s="3"/>
      <c r="BZ118" s="3"/>
      <c r="CA118" s="3"/>
      <c r="CB118" s="3"/>
      <c r="CC118" s="3"/>
      <c r="CD118" s="13"/>
      <c r="CE118" s="3"/>
    </row>
    <row r="119" spans="1:83">
      <c r="A119" t="s">
        <v>487</v>
      </c>
      <c r="BS119" s="13"/>
      <c r="BT119" s="3"/>
      <c r="BU119" s="3"/>
      <c r="BW119" s="13"/>
      <c r="BX119" s="3"/>
      <c r="BY119" s="3"/>
      <c r="BZ119" s="3"/>
      <c r="CA119" s="3"/>
      <c r="CB119" s="3"/>
      <c r="CC119" s="3"/>
      <c r="CD119" s="13"/>
      <c r="CE119" s="3"/>
    </row>
    <row r="120" spans="1:83">
      <c r="A120" s="5" t="s">
        <v>488</v>
      </c>
      <c r="B120" t="s">
        <v>489</v>
      </c>
      <c r="BS120" s="13"/>
      <c r="BT120" s="3"/>
      <c r="BU120" s="3"/>
      <c r="BW120" s="13"/>
      <c r="BX120" s="3"/>
      <c r="BY120" s="3"/>
      <c r="BZ120" s="3"/>
      <c r="CA120" s="3"/>
      <c r="CB120" s="3"/>
      <c r="CC120" s="3"/>
      <c r="CD120" s="13"/>
      <c r="CE120" s="3"/>
    </row>
    <row r="121" spans="1:83">
      <c r="A121" t="s">
        <v>490</v>
      </c>
      <c r="BS121" s="13"/>
      <c r="BT121" s="3"/>
      <c r="BU121" s="3"/>
      <c r="BW121" s="13"/>
      <c r="BX121" s="3"/>
      <c r="BY121" s="3"/>
      <c r="BZ121" s="3"/>
      <c r="CA121" s="3"/>
      <c r="CB121" s="3"/>
      <c r="CC121" s="3"/>
      <c r="CD121" s="13"/>
      <c r="CE121" s="3"/>
    </row>
    <row r="122" spans="1:83">
      <c r="A122" t="s">
        <v>491</v>
      </c>
      <c r="BS122" s="13"/>
      <c r="BT122" s="3"/>
      <c r="BU122" s="3"/>
      <c r="BW122" s="13"/>
      <c r="BX122" s="3"/>
      <c r="BY122" s="3"/>
      <c r="BZ122" s="3"/>
      <c r="CA122" s="3"/>
      <c r="CB122" s="3"/>
      <c r="CC122" s="3"/>
      <c r="CD122" s="13"/>
      <c r="CE122" s="3"/>
    </row>
    <row r="123" spans="1:83">
      <c r="BS123" s="13"/>
      <c r="BT123" s="3"/>
      <c r="BU123" s="3"/>
      <c r="BW123" s="13"/>
      <c r="BX123" s="3"/>
      <c r="BY123" s="3"/>
      <c r="BZ123" s="3"/>
      <c r="CA123" s="3"/>
      <c r="CB123" s="3"/>
      <c r="CC123" s="3"/>
      <c r="CD123" s="13"/>
      <c r="CE123" s="3"/>
    </row>
    <row r="124" spans="1:83">
      <c r="BS124" s="13"/>
      <c r="BT124" s="3"/>
      <c r="BU124" s="3"/>
      <c r="BW124" s="13"/>
      <c r="BX124" s="3"/>
      <c r="BY124" s="3"/>
      <c r="BZ124" s="3"/>
      <c r="CA124" s="3"/>
      <c r="CB124" s="3"/>
      <c r="CC124" s="3"/>
      <c r="CD124" s="13"/>
      <c r="CE124" s="3"/>
    </row>
    <row r="125" spans="1:83">
      <c r="BS125" s="13"/>
      <c r="BT125" s="3"/>
      <c r="BU125" s="3"/>
      <c r="BW125" s="13"/>
      <c r="BX125" s="3"/>
      <c r="BY125" s="3"/>
      <c r="BZ125" s="3"/>
      <c r="CA125" s="3"/>
      <c r="CB125" s="3"/>
      <c r="CC125" s="3"/>
      <c r="CD125" s="13"/>
      <c r="CE125" s="3"/>
    </row>
    <row r="126" spans="1:83">
      <c r="BS126" s="13"/>
      <c r="BT126" s="3"/>
      <c r="BU126" s="3"/>
      <c r="BW126" s="13"/>
      <c r="BX126" s="3"/>
      <c r="BY126" s="3"/>
      <c r="BZ126" s="3"/>
      <c r="CA126" s="3"/>
      <c r="CB126" s="3"/>
      <c r="CC126" s="3"/>
      <c r="CD126" s="13"/>
      <c r="CE126" s="3"/>
    </row>
    <row r="127" spans="1:83">
      <c r="BS127" s="13"/>
      <c r="BT127" s="3"/>
      <c r="BU127" s="3"/>
      <c r="BW127" s="13"/>
      <c r="BX127" s="3"/>
      <c r="BY127" s="3"/>
      <c r="BZ127" s="3"/>
      <c r="CA127" s="3"/>
      <c r="CB127" s="3"/>
      <c r="CC127" s="3"/>
      <c r="CD127" s="13"/>
      <c r="CE127" s="3"/>
    </row>
    <row r="128" spans="1:83">
      <c r="BS128" s="13"/>
      <c r="BT128" s="3"/>
      <c r="BU128" s="3"/>
      <c r="BW128" s="13"/>
      <c r="BX128" s="3"/>
      <c r="BY128" s="3"/>
      <c r="BZ128" s="3"/>
      <c r="CA128" s="3"/>
      <c r="CB128" s="3"/>
      <c r="CC128" s="3"/>
      <c r="CD128" s="13"/>
      <c r="CE128" s="3"/>
    </row>
    <row r="129" spans="75:82">
      <c r="BW129" s="13"/>
      <c r="BX129" s="3"/>
      <c r="BY129" s="3"/>
      <c r="BZ129" s="3"/>
      <c r="CA129" s="3"/>
      <c r="CB129" s="3"/>
      <c r="CC129" s="3"/>
      <c r="CD129" s="13"/>
    </row>
    <row r="130" spans="75:82">
      <c r="BW130" s="13"/>
      <c r="BX130" s="3"/>
      <c r="BY130" s="3"/>
      <c r="BZ130" s="3"/>
      <c r="CA130" s="3"/>
      <c r="CB130" s="3"/>
      <c r="CC130" s="3"/>
      <c r="CD130" s="13"/>
    </row>
    <row r="154" spans="74:74">
      <c r="BV154" s="13"/>
    </row>
    <row r="155" spans="74:74">
      <c r="BV155" s="13"/>
    </row>
    <row r="156" spans="74:74">
      <c r="BV156" s="13"/>
    </row>
    <row r="157" spans="74:74">
      <c r="BV157" s="13"/>
    </row>
    <row r="158" spans="74:74">
      <c r="BV158" s="13"/>
    </row>
    <row r="159" spans="74:74">
      <c r="BV159" s="13"/>
    </row>
    <row r="160" spans="74:74">
      <c r="BV160" s="13"/>
    </row>
    <row r="161" spans="34:74">
      <c r="BV161" s="13"/>
    </row>
    <row r="162" spans="34:74">
      <c r="BV162" s="13"/>
    </row>
    <row r="163" spans="34:74">
      <c r="BV163" s="13"/>
    </row>
    <row r="165" spans="34:74">
      <c r="AM165" s="2"/>
    </row>
    <row r="166" spans="34:74">
      <c r="AM166" s="2"/>
    </row>
    <row r="167" spans="34:74">
      <c r="AM167" s="2"/>
    </row>
    <row r="168" spans="34:74">
      <c r="AM168" s="2"/>
    </row>
    <row r="169" spans="34:74">
      <c r="AM169" s="2"/>
    </row>
    <row r="170" spans="34:74">
      <c r="AM170" s="2"/>
    </row>
    <row r="171" spans="34:74">
      <c r="AM171" s="2"/>
    </row>
    <row r="172" spans="34:74">
      <c r="AH172" s="14"/>
      <c r="AI172" s="1"/>
      <c r="AJ172" s="14"/>
      <c r="AK172" s="1"/>
      <c r="AM172" s="2"/>
    </row>
    <row r="173" spans="34:74">
      <c r="AM173" s="2"/>
    </row>
    <row r="174" spans="34:74">
      <c r="AM174" s="2"/>
    </row>
    <row r="180" spans="74:74">
      <c r="BV180" s="13"/>
    </row>
    <row r="181" spans="74:74">
      <c r="BV181" s="13"/>
    </row>
    <row r="182" spans="74:74">
      <c r="BV182" s="13"/>
    </row>
    <row r="183" spans="74:74">
      <c r="BV183" s="13"/>
    </row>
    <row r="184" spans="74:74">
      <c r="BV184" s="13"/>
    </row>
    <row r="185" spans="74:74">
      <c r="BV185" s="13"/>
    </row>
    <row r="186" spans="74:74">
      <c r="BV186" s="13"/>
    </row>
    <row r="187" spans="74:74">
      <c r="BV187" s="13"/>
    </row>
    <row r="188" spans="74:74">
      <c r="BV188" s="13"/>
    </row>
    <row r="189" spans="74:74">
      <c r="BV189" s="13"/>
    </row>
    <row r="190" spans="74:74">
      <c r="BV190" s="13"/>
    </row>
    <row r="191" spans="74:74">
      <c r="BV191" s="13"/>
    </row>
    <row r="192" spans="74:74">
      <c r="BV192" s="13"/>
    </row>
    <row r="193" spans="74:74">
      <c r="BV193" s="13"/>
    </row>
    <row r="194" spans="74:74">
      <c r="BV194" s="1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Carolyn Cohen</dc:creator>
  <cp:lastModifiedBy>Carolyn Cohen</cp:lastModifiedBy>
  <dcterms:created xsi:type="dcterms:W3CDTF">2023-05-19T08:48:24Z</dcterms:created>
  <dcterms:modified xsi:type="dcterms:W3CDTF">2023-08-30T14:41:52Z</dcterms:modified>
</cp:coreProperties>
</file>