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My Drive\Isua\Dunite Paper\Final version\Tectphys\Tables\"/>
    </mc:Choice>
  </mc:AlternateContent>
  <xr:revisionPtr revIDLastSave="0" documentId="13_ncr:1_{C1BD3336-E93D-4490-AF57-1F1A649375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 l="1"/>
  <c r="D52" i="1"/>
  <c r="E52" i="1"/>
  <c r="F52" i="1"/>
  <c r="G52" i="1"/>
  <c r="H52" i="1"/>
  <c r="I52" i="1"/>
  <c r="J52" i="1"/>
  <c r="B52" i="1"/>
  <c r="C51" i="1"/>
  <c r="D51" i="1"/>
  <c r="E51" i="1"/>
  <c r="F51" i="1"/>
  <c r="G51" i="1"/>
  <c r="H51" i="1"/>
  <c r="I51" i="1"/>
  <c r="J51" i="1"/>
  <c r="B51" i="1"/>
  <c r="C50" i="1"/>
  <c r="D50" i="1"/>
  <c r="E50" i="1"/>
  <c r="F50" i="1"/>
  <c r="G50" i="1"/>
  <c r="H50" i="1"/>
  <c r="I50" i="1"/>
  <c r="J50" i="1"/>
  <c r="B50" i="1"/>
</calcChain>
</file>

<file path=xl/sharedStrings.xml><?xml version="1.0" encoding="utf-8"?>
<sst xmlns="http://schemas.openxmlformats.org/spreadsheetml/2006/main" count="73" uniqueCount="66">
  <si>
    <t>SiO2</t>
  </si>
  <si>
    <t>TiO2</t>
  </si>
  <si>
    <t>Al2O3</t>
  </si>
  <si>
    <t>FeOt</t>
  </si>
  <si>
    <t>MnO</t>
  </si>
  <si>
    <t>MgO</t>
  </si>
  <si>
    <t>CaO</t>
  </si>
  <si>
    <t>Na2O</t>
  </si>
  <si>
    <t>K2O</t>
  </si>
  <si>
    <t>P2O5</t>
  </si>
  <si>
    <t>LOI</t>
  </si>
  <si>
    <t>Total</t>
  </si>
  <si>
    <t>Mg#</t>
  </si>
  <si>
    <t>Sc</t>
  </si>
  <si>
    <t>V</t>
  </si>
  <si>
    <t>Cr</t>
  </si>
  <si>
    <t>Mn</t>
  </si>
  <si>
    <t>Co</t>
  </si>
  <si>
    <t>Ni</t>
  </si>
  <si>
    <t>Cu</t>
  </si>
  <si>
    <t>Sr</t>
  </si>
  <si>
    <t>Ba</t>
  </si>
  <si>
    <t>U</t>
  </si>
  <si>
    <t>Rb</t>
  </si>
  <si>
    <t>Nd</t>
  </si>
  <si>
    <t>Hf</t>
  </si>
  <si>
    <t>Pb</t>
  </si>
  <si>
    <t>ISB</t>
  </si>
  <si>
    <t>EPT</t>
  </si>
  <si>
    <t>Terrane*</t>
  </si>
  <si>
    <t>*ISB: the Isua supracrustal belt. EPT: the East Pilbara Terrane.</t>
  </si>
  <si>
    <t>Sample</t>
  </si>
  <si>
    <t>AW17724-2C</t>
  </si>
  <si>
    <t>AW17724-4</t>
  </si>
  <si>
    <t>AW17725-2B</t>
  </si>
  <si>
    <t>AW17725-4</t>
  </si>
  <si>
    <t>AW17724-1</t>
  </si>
  <si>
    <t>AW17806-1</t>
  </si>
  <si>
    <t>AW-52614-6</t>
  </si>
  <si>
    <t>AL-52614-4A</t>
  </si>
  <si>
    <t>AW-52614-4A</t>
  </si>
  <si>
    <t>Major element abundances (wt.%)**</t>
  </si>
  <si>
    <t>Trace element abundances (ppm)***</t>
  </si>
  <si>
    <t>Th</t>
  </si>
  <si>
    <t>Nb</t>
  </si>
  <si>
    <t>La</t>
  </si>
  <si>
    <t>Ce</t>
  </si>
  <si>
    <t>Pr</t>
  </si>
  <si>
    <t>Zr</t>
  </si>
  <si>
    <t>Sm</t>
  </si>
  <si>
    <t>Eu</t>
  </si>
  <si>
    <t>Ti</t>
  </si>
  <si>
    <t>Gd</t>
  </si>
  <si>
    <t>Tb</t>
  </si>
  <si>
    <t>Dy</t>
  </si>
  <si>
    <t>Y</t>
  </si>
  <si>
    <t>Ho</t>
  </si>
  <si>
    <t>Er</t>
  </si>
  <si>
    <t>Tm</t>
  </si>
  <si>
    <t>Yb</t>
  </si>
  <si>
    <t>Lu</t>
  </si>
  <si>
    <t>Gd/Yb</t>
  </si>
  <si>
    <t>(La/Sm)PM</t>
  </si>
  <si>
    <t>(Gd/Yb)PM</t>
  </si>
  <si>
    <t>** The analytical precisions for major element concentrations are ~3–6%.</t>
  </si>
  <si>
    <t>*** The analytical precisions for trace element concentrations are ~5–10% for REE, and ~10–15% for other elements。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</si>
</sst>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2" fontId="5" fillId="0" borderId="5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3">
    <cellStyle name="Normal" xfId="0" builtinId="0"/>
    <cellStyle name="Normal 2 2" xfId="2" xr:uid="{5240A27A-B53C-468A-85FF-B7735FFCD24F}"/>
    <cellStyle name="Normal 3 2" xfId="1" xr:uid="{6E60B4C3-7066-47E2-8C9D-F3F15F5B5E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activeCell="D11" sqref="D11"/>
    </sheetView>
  </sheetViews>
  <sheetFormatPr defaultRowHeight="14.5" x14ac:dyDescent="0.35"/>
  <cols>
    <col min="2" max="7" width="12.36328125" bestFit="1" customWidth="1"/>
    <col min="8" max="10" width="11.453125" bestFit="1" customWidth="1"/>
  </cols>
  <sheetData>
    <row r="1" spans="1:11" ht="29" x14ac:dyDescent="0.35">
      <c r="A1" s="8" t="s">
        <v>31</v>
      </c>
      <c r="B1" s="8" t="s">
        <v>32</v>
      </c>
      <c r="C1" s="8" t="s">
        <v>33</v>
      </c>
      <c r="D1" s="8" t="s">
        <v>34</v>
      </c>
      <c r="E1" s="8" t="s">
        <v>35</v>
      </c>
      <c r="F1" s="8" t="s">
        <v>36</v>
      </c>
      <c r="G1" s="8" t="s">
        <v>37</v>
      </c>
      <c r="H1" s="8" t="s">
        <v>38</v>
      </c>
      <c r="I1" s="8" t="s">
        <v>39</v>
      </c>
      <c r="J1" s="8" t="s">
        <v>40</v>
      </c>
      <c r="K1" s="1"/>
    </row>
    <row r="2" spans="1:11" ht="15" thickBot="1" x14ac:dyDescent="0.4">
      <c r="A2" s="9" t="s">
        <v>29</v>
      </c>
      <c r="B2" s="9" t="s">
        <v>27</v>
      </c>
      <c r="C2" s="9" t="s">
        <v>27</v>
      </c>
      <c r="D2" s="9" t="s">
        <v>27</v>
      </c>
      <c r="E2" s="9" t="s">
        <v>27</v>
      </c>
      <c r="F2" s="9" t="s">
        <v>27</v>
      </c>
      <c r="G2" s="9" t="s">
        <v>27</v>
      </c>
      <c r="H2" s="9" t="s">
        <v>28</v>
      </c>
      <c r="I2" s="9" t="s">
        <v>28</v>
      </c>
      <c r="J2" s="9" t="s">
        <v>28</v>
      </c>
      <c r="K2" s="1"/>
    </row>
    <row r="3" spans="1:11" ht="15" thickTop="1" x14ac:dyDescent="0.35">
      <c r="A3" s="4" t="s">
        <v>41</v>
      </c>
      <c r="B3" s="4"/>
      <c r="C3" s="4"/>
      <c r="D3" s="4"/>
      <c r="E3" s="4"/>
      <c r="F3" s="4"/>
      <c r="G3" s="4"/>
      <c r="H3" s="4"/>
      <c r="I3" s="4"/>
      <c r="J3" s="4"/>
      <c r="K3" s="1"/>
    </row>
    <row r="4" spans="1:11" x14ac:dyDescent="0.35">
      <c r="A4" s="5" t="s">
        <v>0</v>
      </c>
      <c r="B4" s="10">
        <v>37.799999999999997</v>
      </c>
      <c r="C4" s="10">
        <v>40</v>
      </c>
      <c r="D4" s="10">
        <v>43.5</v>
      </c>
      <c r="E4" s="10">
        <v>38.6</v>
      </c>
      <c r="F4" s="10">
        <v>30.3</v>
      </c>
      <c r="G4" s="10">
        <v>39.5</v>
      </c>
      <c r="H4" s="8">
        <v>37.799999999999997</v>
      </c>
      <c r="I4" s="8">
        <v>39.6</v>
      </c>
      <c r="J4" s="8">
        <v>37.4</v>
      </c>
      <c r="K4" s="1"/>
    </row>
    <row r="5" spans="1:11" x14ac:dyDescent="0.35">
      <c r="A5" s="5" t="s">
        <v>1</v>
      </c>
      <c r="B5" s="10">
        <v>0.05</v>
      </c>
      <c r="C5" s="10">
        <v>0.1</v>
      </c>
      <c r="D5" s="10">
        <v>0.21</v>
      </c>
      <c r="E5" s="10">
        <v>0.03</v>
      </c>
      <c r="F5" s="10">
        <v>0.11</v>
      </c>
      <c r="G5" s="10">
        <v>7.0000000000000007E-2</v>
      </c>
      <c r="H5" s="8">
        <v>0.14000000000000001</v>
      </c>
      <c r="I5" s="8">
        <v>0.08</v>
      </c>
      <c r="J5" s="8">
        <v>7.0000000000000007E-2</v>
      </c>
      <c r="K5" s="1"/>
    </row>
    <row r="6" spans="1:11" x14ac:dyDescent="0.35">
      <c r="A6" s="5" t="s">
        <v>2</v>
      </c>
      <c r="B6" s="10">
        <v>0.41</v>
      </c>
      <c r="C6" s="10">
        <v>1.35</v>
      </c>
      <c r="D6" s="10">
        <v>4.42</v>
      </c>
      <c r="E6" s="10">
        <v>0.71</v>
      </c>
      <c r="F6" s="10">
        <v>1.47</v>
      </c>
      <c r="G6" s="10">
        <v>4.57</v>
      </c>
      <c r="H6" s="8">
        <v>2.16</v>
      </c>
      <c r="I6" s="8">
        <v>1.32</v>
      </c>
      <c r="J6" s="8">
        <v>1.33</v>
      </c>
      <c r="K6" s="1"/>
    </row>
    <row r="7" spans="1:11" x14ac:dyDescent="0.35">
      <c r="A7" s="5" t="s">
        <v>3</v>
      </c>
      <c r="B7" s="10">
        <v>8.27</v>
      </c>
      <c r="C7" s="10">
        <v>6</v>
      </c>
      <c r="D7" s="10">
        <v>9.4499999999999993</v>
      </c>
      <c r="E7" s="10">
        <v>5.32</v>
      </c>
      <c r="F7" s="10">
        <v>5.22</v>
      </c>
      <c r="G7" s="10">
        <v>9.52</v>
      </c>
      <c r="H7" s="8">
        <v>10.61</v>
      </c>
      <c r="I7" s="8">
        <v>5.26</v>
      </c>
      <c r="J7" s="8">
        <v>11.03</v>
      </c>
      <c r="K7" s="1"/>
    </row>
    <row r="8" spans="1:11" x14ac:dyDescent="0.35">
      <c r="A8" s="5" t="s">
        <v>4</v>
      </c>
      <c r="B8" s="10">
        <v>0.1</v>
      </c>
      <c r="C8" s="10">
        <v>0.05</v>
      </c>
      <c r="D8" s="10">
        <v>0.11</v>
      </c>
      <c r="E8" s="10">
        <v>0.12</v>
      </c>
      <c r="F8" s="10">
        <v>0.23</v>
      </c>
      <c r="G8" s="10">
        <v>0.14000000000000001</v>
      </c>
      <c r="H8" s="8">
        <v>0.11</v>
      </c>
      <c r="I8" s="8">
        <v>0.04</v>
      </c>
      <c r="J8" s="8">
        <v>0.04</v>
      </c>
      <c r="K8" s="1"/>
    </row>
    <row r="9" spans="1:11" x14ac:dyDescent="0.35">
      <c r="A9" s="5" t="s">
        <v>5</v>
      </c>
      <c r="B9" s="10">
        <v>43.1</v>
      </c>
      <c r="C9" s="10">
        <v>38.9</v>
      </c>
      <c r="D9" s="10">
        <v>27.3</v>
      </c>
      <c r="E9" s="10">
        <v>39.799999999999997</v>
      </c>
      <c r="F9" s="10">
        <v>32.799999999999997</v>
      </c>
      <c r="G9" s="10">
        <v>39.1</v>
      </c>
      <c r="H9" s="8">
        <v>35.700000000000003</v>
      </c>
      <c r="I9" s="8">
        <v>39.200000000000003</v>
      </c>
      <c r="J9" s="8">
        <v>36.200000000000003</v>
      </c>
      <c r="K9" s="1"/>
    </row>
    <row r="10" spans="1:11" x14ac:dyDescent="0.35">
      <c r="A10" s="5" t="s">
        <v>6</v>
      </c>
      <c r="B10" s="10">
        <v>0.03</v>
      </c>
      <c r="C10" s="10">
        <v>0.08</v>
      </c>
      <c r="D10" s="10">
        <v>2.63</v>
      </c>
      <c r="E10" s="10">
        <v>0.41</v>
      </c>
      <c r="F10" s="10">
        <v>8.2100000000000009</v>
      </c>
      <c r="G10" s="10">
        <v>0.27</v>
      </c>
      <c r="H10" s="8">
        <v>0.1</v>
      </c>
      <c r="I10" s="8">
        <v>0.02</v>
      </c>
      <c r="J10" s="8">
        <v>0.03</v>
      </c>
      <c r="K10" s="1"/>
    </row>
    <row r="11" spans="1:11" x14ac:dyDescent="0.35">
      <c r="A11" s="5" t="s">
        <v>7</v>
      </c>
      <c r="B11" s="10">
        <v>0.05</v>
      </c>
      <c r="C11" s="10">
        <v>0.06</v>
      </c>
      <c r="D11" s="10">
        <v>0.08</v>
      </c>
      <c r="E11" s="10">
        <v>7.0000000000000007E-2</v>
      </c>
      <c r="F11" s="10">
        <v>0.08</v>
      </c>
      <c r="G11" s="10">
        <v>7.0000000000000007E-2</v>
      </c>
      <c r="H11" s="8"/>
      <c r="I11" s="8"/>
      <c r="J11" s="8"/>
      <c r="K11" s="1"/>
    </row>
    <row r="12" spans="1:11" x14ac:dyDescent="0.35">
      <c r="A12" s="5" t="s">
        <v>8</v>
      </c>
      <c r="B12" s="10"/>
      <c r="C12" s="10"/>
      <c r="D12" s="10">
        <v>0.01</v>
      </c>
      <c r="E12" s="10"/>
      <c r="F12" s="10">
        <v>0.01</v>
      </c>
      <c r="G12" s="10"/>
      <c r="H12" s="8">
        <v>0.02</v>
      </c>
      <c r="I12" s="8">
        <v>0.01</v>
      </c>
      <c r="J12" s="8">
        <v>0.01</v>
      </c>
      <c r="K12" s="1"/>
    </row>
    <row r="13" spans="1:11" x14ac:dyDescent="0.35">
      <c r="A13" s="5" t="s">
        <v>9</v>
      </c>
      <c r="B13" s="10">
        <v>0.02</v>
      </c>
      <c r="C13" s="10">
        <v>0.01</v>
      </c>
      <c r="D13" s="10">
        <v>0.03</v>
      </c>
      <c r="E13" s="10">
        <v>0.01</v>
      </c>
      <c r="F13" s="10">
        <v>0.02</v>
      </c>
      <c r="G13" s="10"/>
      <c r="H13" s="8">
        <v>0.05</v>
      </c>
      <c r="I13" s="8">
        <v>0.01</v>
      </c>
      <c r="J13" s="8">
        <v>0.01</v>
      </c>
      <c r="K13" s="1"/>
    </row>
    <row r="14" spans="1:11" x14ac:dyDescent="0.35">
      <c r="A14" s="5" t="s">
        <v>10</v>
      </c>
      <c r="B14" s="10">
        <v>9</v>
      </c>
      <c r="C14" s="10">
        <v>11.93</v>
      </c>
      <c r="D14" s="10">
        <v>9.92</v>
      </c>
      <c r="E14" s="10">
        <v>15</v>
      </c>
      <c r="F14" s="10">
        <v>21.16</v>
      </c>
      <c r="G14" s="10">
        <v>4.78</v>
      </c>
      <c r="H14" s="8">
        <v>12.35</v>
      </c>
      <c r="I14" s="8">
        <v>12.92</v>
      </c>
      <c r="J14" s="8">
        <v>12.3</v>
      </c>
      <c r="K14" s="1"/>
    </row>
    <row r="15" spans="1:11" x14ac:dyDescent="0.35">
      <c r="A15" s="5" t="s">
        <v>11</v>
      </c>
      <c r="B15" s="10">
        <v>99.73</v>
      </c>
      <c r="C15" s="10">
        <v>99.13</v>
      </c>
      <c r="D15" s="10">
        <v>98.65</v>
      </c>
      <c r="E15" s="10">
        <v>100.73</v>
      </c>
      <c r="F15" s="10">
        <v>100.17</v>
      </c>
      <c r="G15" s="10">
        <v>99.1</v>
      </c>
      <c r="H15" s="8">
        <v>99.09</v>
      </c>
      <c r="I15" s="8">
        <v>98.4</v>
      </c>
      <c r="J15" s="8">
        <v>98.4</v>
      </c>
      <c r="K15" s="1"/>
    </row>
    <row r="16" spans="1:11" ht="15" thickBot="1" x14ac:dyDescent="0.4">
      <c r="A16" s="6" t="s">
        <v>12</v>
      </c>
      <c r="B16" s="6">
        <v>90.21</v>
      </c>
      <c r="C16" s="6">
        <v>91.97</v>
      </c>
      <c r="D16" s="6">
        <v>83.64</v>
      </c>
      <c r="E16" s="6">
        <v>92.98</v>
      </c>
      <c r="F16" s="6">
        <v>91.74</v>
      </c>
      <c r="G16" s="6">
        <v>87.89</v>
      </c>
      <c r="H16" s="11">
        <v>85.72</v>
      </c>
      <c r="I16" s="11">
        <v>93</v>
      </c>
      <c r="J16" s="11">
        <v>85.4</v>
      </c>
      <c r="K16" s="1"/>
    </row>
    <row r="17" spans="1:11" x14ac:dyDescent="0.35">
      <c r="A17" s="7" t="s">
        <v>42</v>
      </c>
      <c r="B17" s="7"/>
      <c r="C17" s="7"/>
      <c r="D17" s="7"/>
      <c r="E17" s="7"/>
      <c r="F17" s="7"/>
      <c r="G17" s="7"/>
      <c r="H17" s="7"/>
      <c r="I17" s="7"/>
      <c r="J17" s="7"/>
      <c r="K17" s="1"/>
    </row>
    <row r="18" spans="1:11" x14ac:dyDescent="0.35">
      <c r="A18" s="8" t="s">
        <v>43</v>
      </c>
      <c r="B18" s="5">
        <v>0.15526808096659858</v>
      </c>
      <c r="C18" s="5">
        <v>4.6874925693166043E-2</v>
      </c>
      <c r="D18" s="5">
        <v>0.25404226452682105</v>
      </c>
      <c r="E18" s="5">
        <v>1.1302220865310424</v>
      </c>
      <c r="F18" s="5">
        <v>6.6352898281929459E-2</v>
      </c>
      <c r="G18" s="5">
        <v>4.0663438441470391E-2</v>
      </c>
      <c r="H18" s="8">
        <v>0.19086200049732294</v>
      </c>
      <c r="I18" s="8">
        <v>0.10493269156407363</v>
      </c>
      <c r="J18" s="8">
        <v>0.10523007845521683</v>
      </c>
      <c r="K18" s="1"/>
    </row>
    <row r="19" spans="1:11" x14ac:dyDescent="0.35">
      <c r="A19" s="8" t="s">
        <v>44</v>
      </c>
      <c r="B19" s="5">
        <v>0.37782684366104685</v>
      </c>
      <c r="C19" s="5">
        <v>0.20372159796150857</v>
      </c>
      <c r="D19" s="5">
        <v>0.53222647711972582</v>
      </c>
      <c r="E19" s="5">
        <v>1.1246721229965813</v>
      </c>
      <c r="F19" s="5">
        <v>0.17664307500264961</v>
      </c>
      <c r="G19" s="5">
        <v>0.12620145196290555</v>
      </c>
      <c r="H19" s="8">
        <v>0.71219636615478343</v>
      </c>
      <c r="I19" s="8">
        <v>0.22785587926998663</v>
      </c>
      <c r="J19" s="8">
        <v>0.30688595545746183</v>
      </c>
      <c r="K19" s="1"/>
    </row>
    <row r="20" spans="1:11" x14ac:dyDescent="0.35">
      <c r="A20" s="8" t="s">
        <v>45</v>
      </c>
      <c r="B20" s="8">
        <v>2.3682167808335191</v>
      </c>
      <c r="C20" s="8">
        <v>0.25159732581597916</v>
      </c>
      <c r="D20" s="8">
        <v>0.58167345923502278</v>
      </c>
      <c r="E20" s="8">
        <v>3.8971248189034853</v>
      </c>
      <c r="F20" s="8">
        <v>0.96208693252273381</v>
      </c>
      <c r="G20" s="8">
        <v>0.13469942633236046</v>
      </c>
      <c r="H20" s="8">
        <v>1.9338138909997906</v>
      </c>
      <c r="I20" s="8">
        <v>0.46152803199702774</v>
      </c>
      <c r="J20" s="8">
        <v>0.60943572496113441</v>
      </c>
      <c r="K20" s="1"/>
    </row>
    <row r="21" spans="1:11" x14ac:dyDescent="0.35">
      <c r="A21" s="8" t="s">
        <v>46</v>
      </c>
      <c r="B21" s="8">
        <v>5.1764234938161842</v>
      </c>
      <c r="C21" s="8">
        <v>0.51418880921785348</v>
      </c>
      <c r="D21" s="8">
        <v>1.4303420050870779</v>
      </c>
      <c r="E21" s="8">
        <v>8.1295276115295643</v>
      </c>
      <c r="F21" s="8">
        <v>1.907050929908632</v>
      </c>
      <c r="G21" s="8">
        <v>0.2355124218935708</v>
      </c>
      <c r="H21" s="8">
        <v>3.8356418162778287</v>
      </c>
      <c r="I21" s="8">
        <v>1.1120024185278357</v>
      </c>
      <c r="J21" s="8">
        <v>1.3316589894175632</v>
      </c>
      <c r="K21" s="1"/>
    </row>
    <row r="22" spans="1:11" x14ac:dyDescent="0.35">
      <c r="A22" s="8" t="s">
        <v>47</v>
      </c>
      <c r="B22" s="8">
        <v>0.68160642727911602</v>
      </c>
      <c r="C22" s="8">
        <v>8.1594142751019547E-2</v>
      </c>
      <c r="D22" s="8">
        <v>0.21929947624392071</v>
      </c>
      <c r="E22" s="8">
        <v>1.082593265794779</v>
      </c>
      <c r="F22" s="8">
        <v>0.26980302703091819</v>
      </c>
      <c r="G22" s="12">
        <v>4.6139736580336467E-2</v>
      </c>
      <c r="H22" s="8">
        <v>0.58528370383547401</v>
      </c>
      <c r="I22" s="8">
        <v>0.14197486858922337</v>
      </c>
      <c r="J22" s="8">
        <v>0.17315197840942931</v>
      </c>
      <c r="K22" s="1"/>
    </row>
    <row r="23" spans="1:11" x14ac:dyDescent="0.35">
      <c r="A23" s="8" t="s">
        <v>24</v>
      </c>
      <c r="B23" s="8">
        <v>2.4148434552756877</v>
      </c>
      <c r="C23" s="8">
        <v>0.31035401580813271</v>
      </c>
      <c r="D23" s="8">
        <v>0.91260374561927282</v>
      </c>
      <c r="E23" s="8">
        <v>4.3268680646215341</v>
      </c>
      <c r="F23" s="8">
        <v>1.0615601651798205</v>
      </c>
      <c r="G23" s="12">
        <v>0.21271932319012837</v>
      </c>
      <c r="H23" s="8">
        <v>2.4773097079484008</v>
      </c>
      <c r="I23" s="8">
        <v>0.59676371654169702</v>
      </c>
      <c r="J23" s="8">
        <v>0.77826847194680726</v>
      </c>
      <c r="K23" s="2"/>
    </row>
    <row r="24" spans="1:11" x14ac:dyDescent="0.35">
      <c r="A24" s="8" t="s">
        <v>49</v>
      </c>
      <c r="B24" s="8">
        <v>0.3877680944644456</v>
      </c>
      <c r="C24" s="8">
        <v>6.428523737344323E-2</v>
      </c>
      <c r="D24" s="8">
        <v>0.20783508527683048</v>
      </c>
      <c r="E24" s="8">
        <v>0.98485091304380445</v>
      </c>
      <c r="F24" s="8">
        <v>0.24685074823186587</v>
      </c>
      <c r="G24" s="8">
        <v>7.406932597459269E-2</v>
      </c>
      <c r="H24" s="8">
        <v>0.62559894270988459</v>
      </c>
      <c r="I24" s="8">
        <v>0.12460961053498318</v>
      </c>
      <c r="J24" s="8">
        <v>0.18328121808774486</v>
      </c>
      <c r="K24" s="1"/>
    </row>
    <row r="25" spans="1:11" x14ac:dyDescent="0.35">
      <c r="A25" s="8" t="s">
        <v>50</v>
      </c>
      <c r="B25" s="12">
        <v>9.081883882638471E-2</v>
      </c>
      <c r="C25" s="12">
        <v>8.769789828000505E-3</v>
      </c>
      <c r="D25" s="8">
        <v>3.6356891114820995E-2</v>
      </c>
      <c r="E25" s="8">
        <v>0.14987534627098961</v>
      </c>
      <c r="F25" s="8">
        <v>0.13158741515526634</v>
      </c>
      <c r="G25" s="12">
        <v>1.2600233218862123E-2</v>
      </c>
      <c r="H25" s="8">
        <v>0.14853519216651453</v>
      </c>
      <c r="I25" s="8">
        <v>3.3192397889730774E-2</v>
      </c>
      <c r="J25" s="8">
        <v>5.309639529896653E-2</v>
      </c>
      <c r="K25" s="1"/>
    </row>
    <row r="26" spans="1:11" x14ac:dyDescent="0.35">
      <c r="A26" s="8" t="s">
        <v>52</v>
      </c>
      <c r="B26" s="8">
        <v>0.38482594131124498</v>
      </c>
      <c r="C26" s="8">
        <v>6.6311665689371677E-2</v>
      </c>
      <c r="D26" s="8">
        <v>0.20300319979935522</v>
      </c>
      <c r="E26" s="8">
        <v>0.91439851618365708</v>
      </c>
      <c r="F26" s="8">
        <v>0.2765359247423439</v>
      </c>
      <c r="G26" s="8">
        <v>0.11230492862754657</v>
      </c>
      <c r="H26" s="8">
        <v>0.71287752014837602</v>
      </c>
      <c r="I26" s="8">
        <v>0.18722140005017998</v>
      </c>
      <c r="J26" s="8">
        <v>0.26661389304482902</v>
      </c>
      <c r="K26" s="1"/>
    </row>
    <row r="27" spans="1:11" x14ac:dyDescent="0.35">
      <c r="A27" s="8" t="s">
        <v>53</v>
      </c>
      <c r="B27" s="12">
        <v>5.1758226970176915E-2</v>
      </c>
      <c r="C27" s="12">
        <v>1.2594855001731794E-2</v>
      </c>
      <c r="D27" s="8">
        <v>3.2116032116032117E-2</v>
      </c>
      <c r="E27" s="12">
        <v>0.14510936106534453</v>
      </c>
      <c r="F27" s="12">
        <v>4.884004884004884E-2</v>
      </c>
      <c r="G27" s="12">
        <v>2.915466550048005E-2</v>
      </c>
      <c r="H27" s="8">
        <v>0.12784706438616136</v>
      </c>
      <c r="I27" s="8">
        <v>3.5723862051852469E-2</v>
      </c>
      <c r="J27" s="8">
        <v>4.671927773608963E-2</v>
      </c>
      <c r="K27" s="1"/>
    </row>
    <row r="28" spans="1:11" x14ac:dyDescent="0.35">
      <c r="A28" s="8" t="s">
        <v>54</v>
      </c>
      <c r="B28" s="8">
        <v>0.31812142312481756</v>
      </c>
      <c r="C28" s="8">
        <v>8.813834010501799E-2</v>
      </c>
      <c r="D28" s="8">
        <v>0.20824174552858699</v>
      </c>
      <c r="E28" s="8">
        <v>0.85702792657707327</v>
      </c>
      <c r="F28" s="8">
        <v>0.31877784019108857</v>
      </c>
      <c r="G28" s="8">
        <v>0.25327029783559174</v>
      </c>
      <c r="H28" s="8">
        <v>0.79211005213575392</v>
      </c>
      <c r="I28" s="8">
        <v>0.26344604467930061</v>
      </c>
      <c r="J28" s="8">
        <v>0.32208270494058044</v>
      </c>
      <c r="K28" s="1"/>
    </row>
    <row r="29" spans="1:11" x14ac:dyDescent="0.35">
      <c r="A29" s="8" t="s">
        <v>56</v>
      </c>
      <c r="B29" s="12">
        <v>6.6439053865095299E-2</v>
      </c>
      <c r="C29" s="12">
        <v>2.4058466818291484E-2</v>
      </c>
      <c r="D29" s="12">
        <v>4.4645126764332056E-2</v>
      </c>
      <c r="E29" s="12">
        <v>0.17462674330688574</v>
      </c>
      <c r="F29" s="12">
        <v>6.8542080976193673E-2</v>
      </c>
      <c r="G29" s="12">
        <v>6.8211531046373175E-2</v>
      </c>
      <c r="H29" s="8">
        <v>0.171050537899954</v>
      </c>
      <c r="I29" s="8">
        <v>6.1347392339213089E-2</v>
      </c>
      <c r="J29" s="8">
        <v>7.4390427758138297E-2</v>
      </c>
      <c r="K29" s="1"/>
    </row>
    <row r="30" spans="1:11" x14ac:dyDescent="0.35">
      <c r="A30" s="8" t="s">
        <v>57</v>
      </c>
      <c r="B30" s="8">
        <v>0.1794425785695126</v>
      </c>
      <c r="C30" s="8">
        <v>9.0969968709922785E-2</v>
      </c>
      <c r="D30" s="8">
        <v>0.13512657919601026</v>
      </c>
      <c r="E30" s="8">
        <v>0.44009779256145148</v>
      </c>
      <c r="F30" s="8">
        <v>0.1836847151038401</v>
      </c>
      <c r="G30" s="8">
        <v>0.20557260219175358</v>
      </c>
      <c r="H30" s="8">
        <v>0.48601701103820572</v>
      </c>
      <c r="I30" s="8">
        <v>0.1892408750959837</v>
      </c>
      <c r="J30" s="8">
        <v>0.21660040003746653</v>
      </c>
      <c r="K30" s="1"/>
    </row>
    <row r="31" spans="1:11" x14ac:dyDescent="0.35">
      <c r="A31" s="8" t="s">
        <v>58</v>
      </c>
      <c r="B31" s="12">
        <v>2.8051174251388644E-2</v>
      </c>
      <c r="C31" s="12">
        <v>2.1101810944711849E-2</v>
      </c>
      <c r="D31" s="12">
        <v>2.3545802856147685E-2</v>
      </c>
      <c r="E31" s="12">
        <v>6.8708031521672847E-2</v>
      </c>
      <c r="F31" s="12">
        <v>2.9623672128950104E-2</v>
      </c>
      <c r="G31" s="12">
        <v>3.6030798558768062E-2</v>
      </c>
      <c r="H31" s="8">
        <v>7.2940878119071101E-2</v>
      </c>
      <c r="I31" s="8">
        <v>3.0968770433280265E-2</v>
      </c>
      <c r="J31" s="8">
        <v>3.4616592772040086E-2</v>
      </c>
      <c r="K31" s="1"/>
    </row>
    <row r="32" spans="1:11" x14ac:dyDescent="0.35">
      <c r="A32" s="8" t="s">
        <v>59</v>
      </c>
      <c r="B32" s="8">
        <v>0.19200191445387163</v>
      </c>
      <c r="C32" s="8">
        <v>0.15799634304297669</v>
      </c>
      <c r="D32" s="8">
        <v>0.16802139720003015</v>
      </c>
      <c r="E32" s="8">
        <v>0.43792577135602018</v>
      </c>
      <c r="F32" s="8">
        <v>0.18487414658979204</v>
      </c>
      <c r="G32" s="8">
        <v>0.26123652028000499</v>
      </c>
      <c r="H32" s="8">
        <v>0.46307296807249315</v>
      </c>
      <c r="I32" s="8">
        <v>0.21526165288510554</v>
      </c>
      <c r="J32" s="8">
        <v>0.22592967025317681</v>
      </c>
      <c r="K32" s="1"/>
    </row>
    <row r="33" spans="1:11" x14ac:dyDescent="0.35">
      <c r="A33" s="8" t="s">
        <v>60</v>
      </c>
      <c r="B33" s="8">
        <v>3.2642972691418394E-2</v>
      </c>
      <c r="C33" s="8">
        <v>2.5941107602998725E-2</v>
      </c>
      <c r="D33" s="8">
        <v>3.1786395422759066E-2</v>
      </c>
      <c r="E33" s="8">
        <v>7.2142438029645747E-2</v>
      </c>
      <c r="F33" s="8">
        <v>2.9732172589315448E-2</v>
      </c>
      <c r="G33" s="8">
        <v>4.3697725524818258E-2</v>
      </c>
      <c r="H33" s="8">
        <v>6.8765802483200827E-2</v>
      </c>
      <c r="I33" s="8">
        <v>3.4941286578841491E-2</v>
      </c>
      <c r="J33" s="8">
        <v>3.8891605490438332E-2</v>
      </c>
      <c r="K33" s="2"/>
    </row>
    <row r="34" spans="1:11" x14ac:dyDescent="0.35">
      <c r="A34" s="8" t="s">
        <v>55</v>
      </c>
      <c r="B34" s="5">
        <v>2.0355245577021104</v>
      </c>
      <c r="C34" s="5">
        <v>0.79816937390608911</v>
      </c>
      <c r="D34" s="5">
        <v>1.5119363538557888</v>
      </c>
      <c r="E34" s="5">
        <v>5.1340985221522635</v>
      </c>
      <c r="F34" s="5">
        <v>1.9110899206798901</v>
      </c>
      <c r="G34" s="5">
        <v>1.8887713362075587</v>
      </c>
      <c r="H34" s="13">
        <v>4.4690209957112623</v>
      </c>
      <c r="I34" s="13">
        <v>1.4324839375322591</v>
      </c>
      <c r="J34" s="13">
        <v>1.7726924991333788</v>
      </c>
      <c r="K34" s="1"/>
    </row>
    <row r="35" spans="1:11" x14ac:dyDescent="0.35">
      <c r="A35" s="8" t="s">
        <v>13</v>
      </c>
      <c r="B35" s="5">
        <v>8.4262371350672769</v>
      </c>
      <c r="C35" s="5">
        <v>6.0571089329871768</v>
      </c>
      <c r="D35" s="5">
        <v>8.6016846547668457</v>
      </c>
      <c r="E35" s="5">
        <v>65.720079839137327</v>
      </c>
      <c r="F35" s="5">
        <v>5.8592761958012156</v>
      </c>
      <c r="G35" s="5">
        <v>17.500345755465624</v>
      </c>
      <c r="H35" s="13">
        <v>8.6039353737735667</v>
      </c>
      <c r="I35" s="13">
        <v>6.6565193179210684</v>
      </c>
      <c r="J35" s="13">
        <v>6.5919557993361071</v>
      </c>
      <c r="K35" s="1"/>
    </row>
    <row r="36" spans="1:11" x14ac:dyDescent="0.35">
      <c r="A36" s="8" t="s">
        <v>14</v>
      </c>
      <c r="B36" s="5">
        <v>42.138285250795263</v>
      </c>
      <c r="C36" s="5">
        <v>22.321052284502457</v>
      </c>
      <c r="D36" s="5">
        <v>38.517414573423096</v>
      </c>
      <c r="E36" s="5">
        <v>105.21233366487913</v>
      </c>
      <c r="F36" s="5">
        <v>28.830414247996377</v>
      </c>
      <c r="G36" s="5">
        <v>88.885301242224216</v>
      </c>
      <c r="H36" s="12"/>
      <c r="I36" s="12"/>
      <c r="J36" s="12"/>
      <c r="K36" s="1"/>
    </row>
    <row r="37" spans="1:11" x14ac:dyDescent="0.35">
      <c r="A37" s="8" t="s">
        <v>15</v>
      </c>
      <c r="B37" s="5">
        <v>839.76050408438482</v>
      </c>
      <c r="C37" s="5">
        <v>1076.8510741719722</v>
      </c>
      <c r="D37" s="5">
        <v>1080.692429615302</v>
      </c>
      <c r="E37" s="5">
        <v>2205.7959412876335</v>
      </c>
      <c r="F37" s="5">
        <v>1036.098424932283</v>
      </c>
      <c r="G37" s="5">
        <v>6906.2976413677752</v>
      </c>
      <c r="H37" s="12"/>
      <c r="I37" s="12"/>
      <c r="J37" s="12"/>
      <c r="K37" s="1"/>
    </row>
    <row r="38" spans="1:11" x14ac:dyDescent="0.35">
      <c r="A38" s="8" t="s">
        <v>16</v>
      </c>
      <c r="B38" s="5">
        <v>1935.4714587124654</v>
      </c>
      <c r="C38" s="5">
        <v>908.61936326701539</v>
      </c>
      <c r="D38" s="5">
        <v>461.36802096120289</v>
      </c>
      <c r="E38" s="5">
        <v>1260.9665128192082</v>
      </c>
      <c r="F38" s="5">
        <v>1671.8634279936814</v>
      </c>
      <c r="G38" s="5">
        <v>1144.1380368279438</v>
      </c>
      <c r="H38" s="12"/>
      <c r="I38" s="12"/>
      <c r="J38" s="12"/>
      <c r="K38" s="1"/>
    </row>
    <row r="39" spans="1:11" x14ac:dyDescent="0.35">
      <c r="A39" s="8" t="s">
        <v>17</v>
      </c>
      <c r="B39" s="5">
        <v>99.51552939057936</v>
      </c>
      <c r="C39" s="5">
        <v>134.81579652113206</v>
      </c>
      <c r="D39" s="5">
        <v>108.27313370954269</v>
      </c>
      <c r="E39" s="5">
        <v>101.69538261275905</v>
      </c>
      <c r="F39" s="5">
        <v>113.18013374097652</v>
      </c>
      <c r="G39" s="5">
        <v>140.36341879740635</v>
      </c>
      <c r="H39" s="12"/>
      <c r="I39" s="12"/>
      <c r="J39" s="12"/>
      <c r="K39" s="1"/>
    </row>
    <row r="40" spans="1:11" x14ac:dyDescent="0.35">
      <c r="A40" s="8" t="s">
        <v>18</v>
      </c>
      <c r="B40" s="5">
        <v>2055.169470819244</v>
      </c>
      <c r="C40" s="5">
        <v>3584.6314529656534</v>
      </c>
      <c r="D40" s="5">
        <v>3680.9908968091527</v>
      </c>
      <c r="E40" s="5">
        <v>1900.1787382908735</v>
      </c>
      <c r="F40" s="5">
        <v>3680.9036289565479</v>
      </c>
      <c r="G40" s="5">
        <v>2702.5755804652476</v>
      </c>
      <c r="H40" s="12"/>
      <c r="I40" s="12"/>
      <c r="J40" s="12"/>
      <c r="K40" s="1"/>
    </row>
    <row r="41" spans="1:11" x14ac:dyDescent="0.35">
      <c r="A41" s="8" t="s">
        <v>19</v>
      </c>
      <c r="B41" s="5">
        <v>3.6386540845172903</v>
      </c>
      <c r="C41" s="5">
        <v>1.2252310978361478</v>
      </c>
      <c r="D41" s="5">
        <v>3.210868190388378</v>
      </c>
      <c r="E41" s="5">
        <v>4.1722030626724278</v>
      </c>
      <c r="F41" s="5">
        <v>31.094091784622282</v>
      </c>
      <c r="G41" s="5">
        <v>0.73172914401512767</v>
      </c>
      <c r="H41" s="12"/>
      <c r="I41" s="12"/>
      <c r="J41" s="12"/>
      <c r="K41" s="1"/>
    </row>
    <row r="42" spans="1:11" x14ac:dyDescent="0.35">
      <c r="A42" s="8" t="s">
        <v>20</v>
      </c>
      <c r="B42" s="5">
        <v>14.42878718935032</v>
      </c>
      <c r="C42" s="5">
        <v>1.0557120515658081</v>
      </c>
      <c r="D42" s="5">
        <v>4.7803846762415931</v>
      </c>
      <c r="E42" s="5">
        <v>72.487316672805036</v>
      </c>
      <c r="F42" s="5">
        <v>21.375957386507665</v>
      </c>
      <c r="G42" s="5">
        <v>1.2277623494146848</v>
      </c>
      <c r="H42" s="8">
        <v>5</v>
      </c>
      <c r="I42" s="8">
        <v>1</v>
      </c>
      <c r="J42" s="8">
        <v>1</v>
      </c>
      <c r="K42" s="1"/>
    </row>
    <row r="43" spans="1:11" x14ac:dyDescent="0.35">
      <c r="A43" s="8" t="s">
        <v>21</v>
      </c>
      <c r="B43" s="5">
        <v>1.294694318278123</v>
      </c>
      <c r="C43" s="5">
        <v>0.95961882104018903</v>
      </c>
      <c r="D43" s="5">
        <v>8.6448285790548454</v>
      </c>
      <c r="E43" s="5">
        <v>1.6230523688535579</v>
      </c>
      <c r="F43" s="5">
        <v>1.8640871796550265</v>
      </c>
      <c r="G43" s="5">
        <v>1.0937331316315753</v>
      </c>
      <c r="H43" s="12"/>
      <c r="I43" s="12"/>
      <c r="J43" s="12"/>
      <c r="K43" s="1"/>
    </row>
    <row r="44" spans="1:11" x14ac:dyDescent="0.35">
      <c r="A44" s="8" t="s">
        <v>22</v>
      </c>
      <c r="B44" s="5">
        <v>0.28027677926456701</v>
      </c>
      <c r="C44" s="5">
        <v>2.1792751489743221E-2</v>
      </c>
      <c r="D44" s="5">
        <v>0.41989445886138227</v>
      </c>
      <c r="E44" s="5">
        <v>0.10043250975410684</v>
      </c>
      <c r="F44" s="5">
        <v>5.4636651734938257E-2</v>
      </c>
      <c r="G44" s="5">
        <v>1.0854593131742871E-2</v>
      </c>
      <c r="H44" s="8">
        <v>1.4</v>
      </c>
      <c r="I44" s="8">
        <v>0.02</v>
      </c>
      <c r="J44" s="8">
        <v>0.03</v>
      </c>
      <c r="K44" s="1"/>
    </row>
    <row r="45" spans="1:11" x14ac:dyDescent="0.35">
      <c r="A45" s="8" t="s">
        <v>23</v>
      </c>
      <c r="B45" s="12">
        <v>0.20034108977835041</v>
      </c>
      <c r="C45" s="12">
        <v>0.1186822875163188</v>
      </c>
      <c r="D45" s="8">
        <v>1.1478232484149642</v>
      </c>
      <c r="E45" s="8">
        <v>0.48537489223456515</v>
      </c>
      <c r="F45" s="8">
        <v>0.3392071439408717</v>
      </c>
      <c r="G45" s="8">
        <v>0.38148383089449284</v>
      </c>
      <c r="H45" s="8">
        <v>1.6</v>
      </c>
      <c r="I45" s="8">
        <v>0.3</v>
      </c>
      <c r="J45" s="8">
        <v>0.3</v>
      </c>
      <c r="K45" s="1"/>
    </row>
    <row r="46" spans="1:11" x14ac:dyDescent="0.35">
      <c r="A46" s="8" t="s">
        <v>25</v>
      </c>
      <c r="B46" s="5">
        <v>0.22593287148938274</v>
      </c>
      <c r="C46" s="5">
        <v>0.1405007135666162</v>
      </c>
      <c r="D46" s="5">
        <v>0.25224433920086098</v>
      </c>
      <c r="E46" s="5">
        <v>1.0185636523774195</v>
      </c>
      <c r="F46" s="5">
        <v>6.2846469235111654E-2</v>
      </c>
      <c r="G46" s="5">
        <v>0.20966987802135217</v>
      </c>
      <c r="H46" s="8">
        <v>0.33</v>
      </c>
      <c r="I46" s="8">
        <v>0.14000000000000001</v>
      </c>
      <c r="J46" s="8">
        <v>0.18</v>
      </c>
      <c r="K46" s="1"/>
    </row>
    <row r="47" spans="1:11" x14ac:dyDescent="0.35">
      <c r="A47" s="8" t="s">
        <v>26</v>
      </c>
      <c r="B47" s="12"/>
      <c r="C47" s="12"/>
      <c r="D47" s="12"/>
      <c r="E47" s="12"/>
      <c r="F47" s="12"/>
      <c r="G47" s="12"/>
      <c r="H47" s="8">
        <v>0.47</v>
      </c>
      <c r="I47" s="8">
        <v>0.25</v>
      </c>
      <c r="J47" s="8">
        <v>0.34</v>
      </c>
      <c r="K47" s="1"/>
    </row>
    <row r="48" spans="1:11" x14ac:dyDescent="0.35">
      <c r="A48" s="8" t="s">
        <v>51</v>
      </c>
      <c r="B48" s="5">
        <v>708.71966728494419</v>
      </c>
      <c r="C48" s="5">
        <v>270.00855258977924</v>
      </c>
      <c r="D48" s="5">
        <v>672.69171690571454</v>
      </c>
      <c r="E48" s="5">
        <v>1569.6638238205048</v>
      </c>
      <c r="F48" s="5">
        <v>260.41668774449096</v>
      </c>
      <c r="G48" s="5">
        <v>513.02938523270245</v>
      </c>
      <c r="H48" s="8">
        <v>817</v>
      </c>
      <c r="I48" s="8">
        <v>486</v>
      </c>
      <c r="J48" s="8">
        <v>421</v>
      </c>
      <c r="K48" s="1"/>
    </row>
    <row r="49" spans="1:11" x14ac:dyDescent="0.35">
      <c r="A49" s="8" t="s">
        <v>48</v>
      </c>
      <c r="B49" s="5">
        <v>7.8483697911182304</v>
      </c>
      <c r="C49" s="5">
        <v>5.7866518342112192</v>
      </c>
      <c r="D49" s="5">
        <v>9.2836099839795772</v>
      </c>
      <c r="E49" s="5">
        <v>38.840499456304123</v>
      </c>
      <c r="F49" s="5">
        <v>2.0218914757619686</v>
      </c>
      <c r="G49" s="5">
        <v>6.5118226333636793</v>
      </c>
      <c r="H49" s="8">
        <v>12</v>
      </c>
      <c r="I49" s="8">
        <v>4</v>
      </c>
      <c r="J49" s="8">
        <v>6</v>
      </c>
      <c r="K49" s="1"/>
    </row>
    <row r="50" spans="1:11" x14ac:dyDescent="0.35">
      <c r="A50" s="8" t="s">
        <v>61</v>
      </c>
      <c r="B50" s="12">
        <f>B26/B32</f>
        <v>2.0042817927406618</v>
      </c>
      <c r="C50" s="12">
        <f t="shared" ref="C50:J50" si="0">C26/C32</f>
        <v>0.41970380081097319</v>
      </c>
      <c r="D50" s="12">
        <f t="shared" si="0"/>
        <v>1.2081984984190977</v>
      </c>
      <c r="E50" s="12">
        <f t="shared" si="0"/>
        <v>2.0880217059440405</v>
      </c>
      <c r="F50" s="12">
        <f t="shared" si="0"/>
        <v>1.4958063625626117</v>
      </c>
      <c r="G50" s="12">
        <f t="shared" si="0"/>
        <v>0.42989750631792645</v>
      </c>
      <c r="H50" s="12">
        <f t="shared" si="0"/>
        <v>1.5394496532926025</v>
      </c>
      <c r="I50" s="12">
        <f t="shared" si="0"/>
        <v>0.86973874603716872</v>
      </c>
      <c r="J50" s="12">
        <f t="shared" si="0"/>
        <v>1.1800747230147393</v>
      </c>
      <c r="K50" s="2"/>
    </row>
    <row r="51" spans="1:11" ht="29" x14ac:dyDescent="0.35">
      <c r="A51" s="8" t="s">
        <v>62</v>
      </c>
      <c r="B51" s="12">
        <f>(B20/0.237)/(B24/0.148)</f>
        <v>3.8138424735018686</v>
      </c>
      <c r="C51" s="12">
        <f t="shared" ref="C51:J51" si="1">(C20/0.237)/(C24/0.148)</f>
        <v>2.444039036688483</v>
      </c>
      <c r="D51" s="12">
        <f t="shared" si="1"/>
        <v>1.7477276357785807</v>
      </c>
      <c r="E51" s="12">
        <f t="shared" si="1"/>
        <v>2.4710822054412249</v>
      </c>
      <c r="F51" s="12">
        <f t="shared" si="1"/>
        <v>2.43384679735972</v>
      </c>
      <c r="G51" s="12">
        <f t="shared" si="1"/>
        <v>1.135640109447583</v>
      </c>
      <c r="H51" s="12">
        <f t="shared" si="1"/>
        <v>1.9303321271748866</v>
      </c>
      <c r="I51" s="12">
        <f t="shared" si="1"/>
        <v>2.3129162895459401</v>
      </c>
      <c r="J51" s="12">
        <f t="shared" si="1"/>
        <v>2.0764587868142694</v>
      </c>
      <c r="K51" s="2"/>
    </row>
    <row r="52" spans="1:11" ht="29.5" customHeight="1" thickBot="1" x14ac:dyDescent="0.4">
      <c r="A52" s="8" t="s">
        <v>63</v>
      </c>
      <c r="B52" s="12">
        <f>(B26/0.199)/(B32/0.161)</f>
        <v>1.6215546162374197</v>
      </c>
      <c r="C52" s="12">
        <f t="shared" ref="C52:J52" si="2">(C26/0.199)/(C32/0.161)</f>
        <v>0.33955935643500845</v>
      </c>
      <c r="D52" s="12">
        <f t="shared" si="2"/>
        <v>0.9774872273641948</v>
      </c>
      <c r="E52" s="12">
        <f t="shared" si="2"/>
        <v>1.6893039932512088</v>
      </c>
      <c r="F52" s="12">
        <f t="shared" si="2"/>
        <v>1.210174996847138</v>
      </c>
      <c r="G52" s="12">
        <f t="shared" si="2"/>
        <v>0.34780652521199074</v>
      </c>
      <c r="H52" s="12">
        <f t="shared" si="2"/>
        <v>1.2454843928648693</v>
      </c>
      <c r="I52" s="12">
        <f t="shared" si="2"/>
        <v>0.70365798046223205</v>
      </c>
      <c r="J52" s="12">
        <f t="shared" si="2"/>
        <v>0.9547338211325278</v>
      </c>
      <c r="K52" s="2"/>
    </row>
    <row r="53" spans="1:11" x14ac:dyDescent="0.35">
      <c r="A53" s="14" t="s">
        <v>30</v>
      </c>
      <c r="B53" s="14"/>
      <c r="C53" s="14"/>
      <c r="D53" s="14"/>
      <c r="E53" s="14"/>
      <c r="F53" s="14"/>
      <c r="G53" s="14"/>
      <c r="H53" s="14"/>
      <c r="I53" s="14"/>
      <c r="J53" s="14"/>
      <c r="K53" s="3"/>
    </row>
    <row r="54" spans="1:11" x14ac:dyDescent="0.35">
      <c r="A54" s="15" t="s">
        <v>64</v>
      </c>
      <c r="B54" s="15"/>
      <c r="C54" s="15"/>
      <c r="D54" s="15"/>
      <c r="E54" s="15"/>
      <c r="F54" s="15"/>
      <c r="G54" s="15"/>
      <c r="H54" s="15"/>
      <c r="I54" s="15"/>
      <c r="J54" s="15"/>
      <c r="K54" s="3"/>
    </row>
    <row r="55" spans="1:11" ht="25.5" customHeight="1" thickBot="1" x14ac:dyDescent="0.4">
      <c r="A55" s="16" t="s">
        <v>65</v>
      </c>
      <c r="B55" s="16"/>
      <c r="C55" s="16"/>
      <c r="D55" s="16"/>
      <c r="E55" s="16"/>
      <c r="F55" s="16"/>
      <c r="G55" s="16"/>
      <c r="H55" s="16"/>
      <c r="I55" s="16"/>
      <c r="J55" s="16"/>
      <c r="K55" s="1"/>
    </row>
  </sheetData>
  <mergeCells count="6">
    <mergeCell ref="A55:J55"/>
    <mergeCell ref="K53:K54"/>
    <mergeCell ref="A3:J3"/>
    <mergeCell ref="A17:J17"/>
    <mergeCell ref="A53:J53"/>
    <mergeCell ref="A54:J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jiawei zuo</dc:creator>
  <cp:lastModifiedBy>Jiawei</cp:lastModifiedBy>
  <dcterms:created xsi:type="dcterms:W3CDTF">2015-06-05T18:17:20Z</dcterms:created>
  <dcterms:modified xsi:type="dcterms:W3CDTF">2022-02-15T09:18:18Z</dcterms:modified>
</cp:coreProperties>
</file>